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7635" windowHeight="6480"/>
  </bookViews>
  <sheets>
    <sheet name="Programma" sheetId="1" r:id="rId1"/>
    <sheet name="Uitslag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M60" i="2" l="1"/>
  <c r="M57" i="2"/>
  <c r="M56" i="2"/>
  <c r="M55" i="2"/>
  <c r="M54" i="2"/>
  <c r="M52" i="2"/>
  <c r="M51" i="2"/>
  <c r="M50" i="2"/>
  <c r="M49" i="2"/>
  <c r="M47" i="2"/>
  <c r="M46" i="2"/>
  <c r="M45" i="2"/>
  <c r="M44" i="2"/>
  <c r="M43" i="2"/>
  <c r="M42" i="2"/>
  <c r="M40" i="2"/>
  <c r="M39" i="2"/>
  <c r="M38" i="2"/>
  <c r="M36" i="2"/>
  <c r="M34" i="2"/>
  <c r="M32" i="2"/>
  <c r="M28" i="2"/>
  <c r="M26" i="2"/>
  <c r="M23" i="2"/>
  <c r="M22" i="2"/>
  <c r="M21" i="2"/>
  <c r="M20" i="2"/>
  <c r="M19" i="2"/>
  <c r="M18" i="2"/>
  <c r="M17" i="2"/>
  <c r="M16" i="2"/>
  <c r="M15" i="2"/>
  <c r="M13" i="2"/>
  <c r="M12" i="2"/>
  <c r="M11" i="2"/>
  <c r="M9" i="2"/>
  <c r="M8" i="2"/>
  <c r="M7" i="2"/>
  <c r="M6" i="2"/>
  <c r="M36" i="1" l="1"/>
  <c r="M34" i="1"/>
  <c r="M32" i="1"/>
  <c r="M26" i="1"/>
  <c r="M45" i="1"/>
  <c r="M44" i="1"/>
  <c r="M20" i="1"/>
  <c r="M22" i="1"/>
  <c r="M21" i="1"/>
  <c r="M19" i="1"/>
  <c r="M18" i="1"/>
  <c r="M11" i="1"/>
  <c r="M7" i="1"/>
  <c r="R66" i="2" l="1"/>
  <c r="M52" i="1" l="1"/>
  <c r="M50" i="1" l="1"/>
  <c r="M60" i="1" l="1"/>
  <c r="M28" i="1"/>
  <c r="M57" i="1"/>
  <c r="M56" i="1"/>
  <c r="M55" i="1"/>
  <c r="M54" i="1"/>
  <c r="M51" i="1"/>
  <c r="M49" i="1"/>
  <c r="M47" i="1"/>
  <c r="M46" i="1"/>
  <c r="M43" i="1"/>
  <c r="M42" i="1"/>
  <c r="M40" i="1"/>
  <c r="M38" i="1"/>
  <c r="M39" i="1"/>
  <c r="M23" i="1"/>
  <c r="M17" i="1"/>
  <c r="M16" i="1"/>
  <c r="M13" i="1"/>
  <c r="M15" i="1"/>
  <c r="M12" i="1" l="1"/>
  <c r="M9" i="1"/>
  <c r="M8" i="1"/>
  <c r="M6" i="1"/>
</calcChain>
</file>

<file path=xl/sharedStrings.xml><?xml version="1.0" encoding="utf-8"?>
<sst xmlns="http://schemas.openxmlformats.org/spreadsheetml/2006/main" count="558" uniqueCount="176">
  <si>
    <t>Programma 36e Ereprijs Roger Bondue</t>
  </si>
  <si>
    <t>Lootens Kira</t>
  </si>
  <si>
    <t>S.N.A. Gent</t>
  </si>
  <si>
    <t>Meisjes scholieren C</t>
  </si>
  <si>
    <t>Jongens scholieren C</t>
  </si>
  <si>
    <t>Sayed Nasrine</t>
  </si>
  <si>
    <t>Meisjes Juniores</t>
  </si>
  <si>
    <t>Vandorpe Larissa</t>
  </si>
  <si>
    <t>Stalpaert Robbe</t>
  </si>
  <si>
    <t>Vandorpe Lorenzo</t>
  </si>
  <si>
    <t xml:space="preserve">Vrouwen </t>
  </si>
  <si>
    <t>Bovendaerde Tatika</t>
  </si>
  <si>
    <t>W.A.S. Wondelgem</t>
  </si>
  <si>
    <t>Jongens scholieren A/B</t>
  </si>
  <si>
    <t>Sayed Jasmine</t>
  </si>
  <si>
    <t>Delporte Jelle</t>
  </si>
  <si>
    <t>Meisjes Scholieren A/B</t>
  </si>
  <si>
    <t>Ledda Danny</t>
  </si>
  <si>
    <t>KWV de Heidebloem</t>
  </si>
  <si>
    <t>Koetje Dio</t>
  </si>
  <si>
    <t>40.30</t>
  </si>
  <si>
    <t>Ledda Giulia</t>
  </si>
  <si>
    <t>Erens Jordy</t>
  </si>
  <si>
    <t>Knubben Teun</t>
  </si>
  <si>
    <t>Inrijden</t>
  </si>
  <si>
    <t>tot</t>
  </si>
  <si>
    <t>Einfahren</t>
  </si>
  <si>
    <t>bis</t>
  </si>
  <si>
    <t>Kantine</t>
  </si>
  <si>
    <t>Annick De Wulf</t>
  </si>
  <si>
    <t>Gerda Lefevre</t>
  </si>
  <si>
    <t>Jury</t>
  </si>
  <si>
    <t>Christiane Steenaert</t>
  </si>
  <si>
    <t>Katrien Steyaert</t>
  </si>
  <si>
    <t>An Bondue</t>
  </si>
  <si>
    <t>Rekenen</t>
  </si>
  <si>
    <t>Maria Van Rijsel</t>
  </si>
  <si>
    <t>Georgette Van Rijsel</t>
  </si>
  <si>
    <t>Zaal</t>
  </si>
  <si>
    <t>Walter Deschroodere</t>
  </si>
  <si>
    <t>Matthew Vlerick</t>
  </si>
  <si>
    <t>B.P.</t>
  </si>
  <si>
    <t>B.L.</t>
  </si>
  <si>
    <t>Inzet</t>
  </si>
  <si>
    <t>Eingetrag.</t>
  </si>
  <si>
    <t>Behaald</t>
  </si>
  <si>
    <t>39.95</t>
  </si>
  <si>
    <t>Kommissäre /Kommisarissen</t>
  </si>
  <si>
    <t>Sportler / Sporters</t>
  </si>
  <si>
    <t>Muziek</t>
  </si>
  <si>
    <t>Micro / Tijd</t>
  </si>
  <si>
    <t>Deel 1</t>
  </si>
  <si>
    <t>Deel 2</t>
  </si>
  <si>
    <t>Willy Bondue</t>
  </si>
  <si>
    <t>Robbe Stalpaert</t>
  </si>
  <si>
    <t>Vanthomme Hikmat</t>
  </si>
  <si>
    <t>Vanthomme Derartu</t>
  </si>
  <si>
    <t>31.42</t>
  </si>
  <si>
    <t>von Querfurth Sarah</t>
  </si>
  <si>
    <t>RV Adler Neuwerk</t>
  </si>
  <si>
    <t>Lansing kira</t>
  </si>
  <si>
    <t>DJK Eintacht Stadlohn</t>
  </si>
  <si>
    <t>Biermann Christina</t>
  </si>
  <si>
    <t>RV Wittekind Herford</t>
  </si>
  <si>
    <t>RV Diamant Lind</t>
  </si>
  <si>
    <t>Glahn Johanna</t>
  </si>
  <si>
    <t>Bärk  Antonia</t>
  </si>
  <si>
    <t>Falke Kervenheim</t>
  </si>
  <si>
    <t>Kresse Sarah</t>
  </si>
  <si>
    <t>Kresse Timo</t>
  </si>
  <si>
    <t>100.10</t>
  </si>
  <si>
    <t xml:space="preserve">Duo Juniores </t>
  </si>
  <si>
    <t>TV Jahn Siegen</t>
  </si>
  <si>
    <t>Hake Sabrina</t>
  </si>
  <si>
    <t>Cramer Jana</t>
  </si>
  <si>
    <t>RV Stv Mühlheim</t>
  </si>
  <si>
    <t>Friedla Kristian</t>
  </si>
  <si>
    <t>WBV</t>
  </si>
  <si>
    <t>UCI</t>
  </si>
  <si>
    <t>Petra Konings</t>
  </si>
  <si>
    <t>KNWU</t>
  </si>
  <si>
    <t xml:space="preserve">Rudy Bondue </t>
  </si>
  <si>
    <t>Oerter Jonas</t>
  </si>
  <si>
    <t>Jongens Juniores  &amp; Mannen</t>
  </si>
  <si>
    <t>Uitslag 36 e ereprijs Roger Bondue</t>
  </si>
  <si>
    <t>Catering</t>
  </si>
  <si>
    <t xml:space="preserve">Hubertine Mertens </t>
  </si>
  <si>
    <t>afdeling kunstwielrijden</t>
  </si>
  <si>
    <t xml:space="preserve">een organisatie van </t>
  </si>
  <si>
    <t>K.W.C Sport na Arbeid Gent</t>
  </si>
  <si>
    <t>Uitslagen</t>
  </si>
  <si>
    <t>BEL</t>
  </si>
  <si>
    <t>NED</t>
  </si>
  <si>
    <t>GER</t>
  </si>
  <si>
    <t xml:space="preserve">       Medewerkers aan de 36e ereprijs Roger Bondue</t>
  </si>
  <si>
    <t>Begeleider scholieren</t>
  </si>
  <si>
    <t>Lorenzo Vandorpe</t>
  </si>
  <si>
    <t>door  Patrick Bressers en An Bondue</t>
  </si>
  <si>
    <t>UEC</t>
  </si>
  <si>
    <t>coêf.</t>
  </si>
  <si>
    <t>Ausgefahr.</t>
  </si>
  <si>
    <t>Punten</t>
  </si>
  <si>
    <t>Andere K.W.C Sport na Arbeid Gent inrichtingen</t>
  </si>
  <si>
    <t>Finale beker van Vlaanderen cyclo bal jeugd</t>
  </si>
  <si>
    <t>Finale beker van Vlaanderen cyclo bal elite</t>
  </si>
  <si>
    <t>5.12</t>
  </si>
  <si>
    <t>13.12</t>
  </si>
  <si>
    <t>Sabrina Hake</t>
  </si>
  <si>
    <t>BDR</t>
  </si>
  <si>
    <t>Giorgio Marco</t>
  </si>
  <si>
    <t>ITA</t>
  </si>
  <si>
    <t>Hülser Sportverein</t>
  </si>
  <si>
    <t>Beker</t>
  </si>
  <si>
    <t>Plakkaat</t>
  </si>
  <si>
    <t>Oorkonde</t>
  </si>
  <si>
    <t>Kader</t>
  </si>
  <si>
    <t>Omslag</t>
  </si>
  <si>
    <t>Rugzak</t>
  </si>
  <si>
    <t>Snoep</t>
  </si>
  <si>
    <t>Wendig Emelie</t>
  </si>
  <si>
    <t>12.00</t>
  </si>
  <si>
    <t>Wasem Saskia</t>
  </si>
  <si>
    <t>Everhartz Jacqueline</t>
  </si>
  <si>
    <t>Laffin Leonie</t>
  </si>
  <si>
    <t>Aymans Luisa</t>
  </si>
  <si>
    <t>WBD 04.11.2015</t>
  </si>
  <si>
    <t>Wang Stefanie</t>
  </si>
  <si>
    <t>Nikodem  Ella</t>
  </si>
  <si>
    <t>Limbach Jessica</t>
  </si>
  <si>
    <t>Duo vrouwen /Junior meisjes</t>
  </si>
  <si>
    <t>Nikodem Ella</t>
  </si>
  <si>
    <t>Duo Meisjes Scholieren A/B</t>
  </si>
  <si>
    <t>13.30</t>
  </si>
  <si>
    <t>13.34</t>
  </si>
  <si>
    <t>13.41</t>
  </si>
  <si>
    <t>13.48</t>
  </si>
  <si>
    <t>13.55</t>
  </si>
  <si>
    <t>14.02</t>
  </si>
  <si>
    <t>14.09</t>
  </si>
  <si>
    <t>14.16</t>
  </si>
  <si>
    <t>14.20</t>
  </si>
  <si>
    <t>14.24</t>
  </si>
  <si>
    <t>14.31</t>
  </si>
  <si>
    <t>14.38</t>
  </si>
  <si>
    <t>14.45</t>
  </si>
  <si>
    <t>14.52</t>
  </si>
  <si>
    <t>14.59</t>
  </si>
  <si>
    <t>15.06</t>
  </si>
  <si>
    <t>15.13</t>
  </si>
  <si>
    <t>15.20</t>
  </si>
  <si>
    <t>15.27 Pauze</t>
  </si>
  <si>
    <t>16.00</t>
  </si>
  <si>
    <t>16.07</t>
  </si>
  <si>
    <t>16.14</t>
  </si>
  <si>
    <t>16.21</t>
  </si>
  <si>
    <t>16.28</t>
  </si>
  <si>
    <t>16.35</t>
  </si>
  <si>
    <t>16.42</t>
  </si>
  <si>
    <t>16.49</t>
  </si>
  <si>
    <t>16.56</t>
  </si>
  <si>
    <t>17.03</t>
  </si>
  <si>
    <t>17.10</t>
  </si>
  <si>
    <t>17.17</t>
  </si>
  <si>
    <t>17.34</t>
  </si>
  <si>
    <t>17.31</t>
  </si>
  <si>
    <t>17.38</t>
  </si>
  <si>
    <t>17.45</t>
  </si>
  <si>
    <t>17.52</t>
  </si>
  <si>
    <t>17.59</t>
  </si>
  <si>
    <t>18.13</t>
  </si>
  <si>
    <t>18.20</t>
  </si>
  <si>
    <t>Geens Louka</t>
  </si>
  <si>
    <t>Schenkel Delian</t>
  </si>
  <si>
    <t>snoep</t>
  </si>
  <si>
    <t>Kader ?</t>
  </si>
  <si>
    <t>kader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</si>
</sst>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omic Sans MS"/>
      <family val="4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omic Sans MS"/>
      <family val="4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2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2" xfId="0" applyNumberFormat="1" applyBorder="1"/>
    <xf numFmtId="0" fontId="0" fillId="0" borderId="2" xfId="0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Font="1" applyBorder="1"/>
    <xf numFmtId="0" fontId="0" fillId="0" borderId="8" xfId="0" applyBorder="1"/>
    <xf numFmtId="0" fontId="1" fillId="0" borderId="1" xfId="0" applyFont="1" applyBorder="1"/>
    <xf numFmtId="2" fontId="0" fillId="0" borderId="1" xfId="0" applyNumberFormat="1" applyFont="1" applyBorder="1"/>
    <xf numFmtId="0" fontId="0" fillId="0" borderId="0" xfId="0" applyBorder="1"/>
    <xf numFmtId="2" fontId="0" fillId="0" borderId="0" xfId="0" applyNumberFormat="1" applyBorder="1"/>
    <xf numFmtId="2" fontId="0" fillId="0" borderId="1" xfId="0" applyNumberFormat="1" applyBorder="1" applyAlignment="1">
      <alignment horizontal="right"/>
    </xf>
    <xf numFmtId="2" fontId="0" fillId="0" borderId="1" xfId="0" applyNumberFormat="1" applyFill="1" applyBorder="1"/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7" fillId="0" borderId="0" xfId="0" applyFont="1"/>
    <xf numFmtId="0" fontId="0" fillId="0" borderId="7" xfId="0" applyFont="1" applyFill="1" applyBorder="1"/>
    <xf numFmtId="0" fontId="0" fillId="0" borderId="8" xfId="0" applyFill="1" applyBorder="1"/>
    <xf numFmtId="0" fontId="10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0" fillId="0" borderId="17" xfId="0" applyBorder="1"/>
    <xf numFmtId="0" fontId="0" fillId="0" borderId="1" xfId="0" applyFont="1" applyBorder="1"/>
    <xf numFmtId="0" fontId="0" fillId="0" borderId="1" xfId="0" applyFont="1" applyFill="1" applyBorder="1"/>
    <xf numFmtId="2" fontId="1" fillId="0" borderId="0" xfId="0" applyNumberFormat="1" applyFont="1"/>
    <xf numFmtId="2" fontId="0" fillId="0" borderId="0" xfId="0" applyNumberFormat="1" applyFont="1"/>
    <xf numFmtId="0" fontId="0" fillId="0" borderId="0" xfId="0" applyFont="1" applyBorder="1"/>
    <xf numFmtId="0" fontId="1" fillId="0" borderId="0" xfId="0" applyFont="1" applyBorder="1"/>
    <xf numFmtId="0" fontId="0" fillId="2" borderId="0" xfId="0" applyFill="1"/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abSelected="1" zoomScale="70" zoomScaleNormal="70" workbookViewId="0">
      <selection activeCell="H2" sqref="H2"/>
    </sheetView>
  </sheetViews>
  <sheetFormatPr defaultRowHeight="15" x14ac:dyDescent="0.25"/>
  <cols>
    <col min="1" max="1" width="8" customWidth="1"/>
    <col min="2" max="2" width="3.85546875" customWidth="1"/>
    <col min="3" max="3" width="1.28515625" customWidth="1"/>
    <col min="5" max="5" width="10.7109375" customWidth="1"/>
    <col min="6" max="6" width="5.140625" customWidth="1"/>
    <col min="8" max="8" width="11.5703125" customWidth="1"/>
    <col min="9" max="9" width="5.85546875" customWidth="1"/>
    <col min="10" max="10" width="8.85546875" customWidth="1"/>
    <col min="11" max="11" width="8" customWidth="1"/>
    <col min="12" max="12" width="8.28515625" customWidth="1"/>
  </cols>
  <sheetData>
    <row r="1" spans="1:18" ht="18.75" x14ac:dyDescent="0.3">
      <c r="B1" s="2" t="s">
        <v>0</v>
      </c>
      <c r="D1" s="2"/>
      <c r="E1" s="2"/>
      <c r="F1" s="2"/>
    </row>
    <row r="2" spans="1:18" s="3" customFormat="1" x14ac:dyDescent="0.25">
      <c r="A2" s="3" t="s">
        <v>120</v>
      </c>
      <c r="B2" s="1" t="s">
        <v>24</v>
      </c>
      <c r="C2" s="1" t="s">
        <v>26</v>
      </c>
      <c r="E2" s="1"/>
      <c r="F2" s="1"/>
      <c r="L2" t="s">
        <v>125</v>
      </c>
      <c r="M2"/>
    </row>
    <row r="3" spans="1:18" s="3" customFormat="1" ht="15.75" thickBot="1" x14ac:dyDescent="0.3">
      <c r="B3" s="1" t="s">
        <v>25</v>
      </c>
      <c r="C3" s="1" t="s">
        <v>27</v>
      </c>
      <c r="E3" s="1"/>
      <c r="F3" s="1"/>
    </row>
    <row r="4" spans="1:18" s="3" customFormat="1" x14ac:dyDescent="0.25">
      <c r="A4" s="25">
        <v>13.25</v>
      </c>
      <c r="C4" s="1"/>
      <c r="D4" s="1"/>
      <c r="E4" s="1"/>
      <c r="F4" s="1"/>
      <c r="I4" s="13" t="s">
        <v>98</v>
      </c>
      <c r="J4" s="9" t="s">
        <v>41</v>
      </c>
      <c r="K4" s="13" t="s">
        <v>43</v>
      </c>
      <c r="L4" s="10" t="s">
        <v>45</v>
      </c>
      <c r="M4" s="41" t="s">
        <v>98</v>
      </c>
    </row>
    <row r="5" spans="1:18" ht="15.75" thickBot="1" x14ac:dyDescent="0.3">
      <c r="C5" s="1" t="s">
        <v>3</v>
      </c>
      <c r="I5" s="46" t="s">
        <v>99</v>
      </c>
      <c r="J5" s="11" t="s">
        <v>42</v>
      </c>
      <c r="K5" s="14" t="s">
        <v>44</v>
      </c>
      <c r="L5" s="12" t="s">
        <v>100</v>
      </c>
      <c r="M5" s="42" t="s">
        <v>101</v>
      </c>
      <c r="R5" s="3"/>
    </row>
    <row r="6" spans="1:18" x14ac:dyDescent="0.25">
      <c r="A6" s="50" t="s">
        <v>132</v>
      </c>
      <c r="B6">
        <v>1</v>
      </c>
      <c r="D6" t="s">
        <v>1</v>
      </c>
      <c r="F6" t="s">
        <v>91</v>
      </c>
      <c r="G6" t="s">
        <v>2</v>
      </c>
      <c r="I6" s="5">
        <v>1.73</v>
      </c>
      <c r="J6" s="7">
        <v>11</v>
      </c>
      <c r="K6" s="7">
        <v>17.600000000000001</v>
      </c>
      <c r="L6" s="8"/>
      <c r="M6" s="8">
        <f>I6*L6</f>
        <v>0</v>
      </c>
      <c r="R6" s="3"/>
    </row>
    <row r="7" spans="1:18" x14ac:dyDescent="0.25">
      <c r="A7" s="3" t="s">
        <v>133</v>
      </c>
      <c r="B7">
        <v>2</v>
      </c>
      <c r="D7" t="s">
        <v>119</v>
      </c>
      <c r="F7" t="s">
        <v>93</v>
      </c>
      <c r="G7" t="s">
        <v>64</v>
      </c>
      <c r="I7" s="5">
        <v>1.73</v>
      </c>
      <c r="J7" s="7">
        <v>31.16</v>
      </c>
      <c r="K7" s="7">
        <v>33.700000000000003</v>
      </c>
      <c r="L7" s="8"/>
      <c r="M7" s="8">
        <f>I7*L7</f>
        <v>0</v>
      </c>
      <c r="R7" s="3"/>
    </row>
    <row r="8" spans="1:18" x14ac:dyDescent="0.25">
      <c r="A8" s="25" t="s">
        <v>134</v>
      </c>
      <c r="B8">
        <v>3</v>
      </c>
      <c r="D8" t="s">
        <v>171</v>
      </c>
      <c r="F8" t="s">
        <v>91</v>
      </c>
      <c r="G8" t="s">
        <v>2</v>
      </c>
      <c r="I8" s="5">
        <v>1.73</v>
      </c>
      <c r="J8" s="6" t="s">
        <v>57</v>
      </c>
      <c r="K8" s="4">
        <v>35</v>
      </c>
      <c r="L8" s="5"/>
      <c r="M8" s="5">
        <f>I8*L8</f>
        <v>0</v>
      </c>
    </row>
    <row r="9" spans="1:18" x14ac:dyDescent="0.25">
      <c r="A9" s="22" t="s">
        <v>135</v>
      </c>
      <c r="B9">
        <v>4</v>
      </c>
      <c r="D9" t="s">
        <v>5</v>
      </c>
      <c r="F9" t="s">
        <v>92</v>
      </c>
      <c r="G9" t="s">
        <v>12</v>
      </c>
      <c r="I9" s="5">
        <v>1.73</v>
      </c>
      <c r="J9" s="5">
        <v>29.55</v>
      </c>
      <c r="K9" s="4">
        <v>35.9</v>
      </c>
      <c r="L9" s="5"/>
      <c r="M9" s="5">
        <f>I9*L9</f>
        <v>0</v>
      </c>
    </row>
    <row r="10" spans="1:18" x14ac:dyDescent="0.25">
      <c r="A10" s="22"/>
      <c r="C10" s="1" t="s">
        <v>4</v>
      </c>
    </row>
    <row r="11" spans="1:18" x14ac:dyDescent="0.25">
      <c r="A11" s="22" t="s">
        <v>136</v>
      </c>
      <c r="B11">
        <v>5</v>
      </c>
      <c r="C11" s="1"/>
      <c r="D11" t="s">
        <v>172</v>
      </c>
      <c r="F11" t="s">
        <v>93</v>
      </c>
      <c r="G11" t="s">
        <v>64</v>
      </c>
      <c r="I11" s="5">
        <v>1.52</v>
      </c>
      <c r="J11" s="5">
        <v>35.270000000000003</v>
      </c>
      <c r="K11" s="20">
        <v>39.799999999999997</v>
      </c>
      <c r="L11" s="5"/>
      <c r="M11" s="5">
        <f>I11*L11</f>
        <v>0</v>
      </c>
    </row>
    <row r="12" spans="1:18" x14ac:dyDescent="0.25">
      <c r="A12" s="21" t="s">
        <v>137</v>
      </c>
      <c r="B12">
        <v>6</v>
      </c>
      <c r="C12" s="1"/>
      <c r="D12" t="s">
        <v>19</v>
      </c>
      <c r="F12" t="s">
        <v>92</v>
      </c>
      <c r="G12" t="s">
        <v>18</v>
      </c>
      <c r="I12" s="5">
        <v>1.52</v>
      </c>
      <c r="J12" s="5"/>
      <c r="K12" s="6" t="s">
        <v>20</v>
      </c>
      <c r="L12" s="5"/>
      <c r="M12" s="5">
        <f>I12*L12</f>
        <v>0</v>
      </c>
    </row>
    <row r="13" spans="1:18" x14ac:dyDescent="0.25">
      <c r="A13" s="22" t="s">
        <v>138</v>
      </c>
      <c r="B13">
        <v>7</v>
      </c>
      <c r="C13" s="1"/>
      <c r="D13" t="s">
        <v>23</v>
      </c>
      <c r="F13" t="s">
        <v>92</v>
      </c>
      <c r="G13" t="s">
        <v>18</v>
      </c>
      <c r="I13" s="5">
        <v>1.52</v>
      </c>
      <c r="J13" s="5">
        <v>30.86</v>
      </c>
      <c r="K13" s="4">
        <v>43.4</v>
      </c>
      <c r="L13" s="5"/>
      <c r="M13" s="5">
        <f>I13*L13</f>
        <v>0</v>
      </c>
    </row>
    <row r="14" spans="1:18" s="1" customFormat="1" x14ac:dyDescent="0.25">
      <c r="A14" s="23"/>
      <c r="C14" s="1" t="s">
        <v>16</v>
      </c>
    </row>
    <row r="15" spans="1:18" s="1" customFormat="1" x14ac:dyDescent="0.25">
      <c r="A15" s="24" t="s">
        <v>139</v>
      </c>
      <c r="B15" s="3">
        <v>8</v>
      </c>
      <c r="D15" s="3" t="s">
        <v>56</v>
      </c>
      <c r="F15" s="3" t="s">
        <v>91</v>
      </c>
      <c r="G15" t="s">
        <v>2</v>
      </c>
      <c r="I15" s="47">
        <v>1.73</v>
      </c>
      <c r="J15" s="15"/>
      <c r="K15" s="16">
        <v>13.1</v>
      </c>
      <c r="L15" s="15"/>
      <c r="M15" s="5">
        <f t="shared" ref="M15:M23" si="0">I15*L15</f>
        <v>0</v>
      </c>
    </row>
    <row r="16" spans="1:18" s="1" customFormat="1" x14ac:dyDescent="0.25">
      <c r="A16" s="25" t="s">
        <v>140</v>
      </c>
      <c r="B16" s="3">
        <v>9</v>
      </c>
      <c r="D16" s="3" t="s">
        <v>55</v>
      </c>
      <c r="E16" s="3"/>
      <c r="F16" s="3" t="s">
        <v>91</v>
      </c>
      <c r="G16" t="s">
        <v>2</v>
      </c>
      <c r="I16" s="47">
        <v>1.73</v>
      </c>
      <c r="J16" s="15"/>
      <c r="K16" s="16">
        <v>16.3</v>
      </c>
      <c r="L16" s="15"/>
      <c r="M16" s="5">
        <f t="shared" si="0"/>
        <v>0</v>
      </c>
    </row>
    <row r="17" spans="1:13" s="1" customFormat="1" x14ac:dyDescent="0.25">
      <c r="A17" s="25" t="s">
        <v>141</v>
      </c>
      <c r="B17" s="3">
        <v>10</v>
      </c>
      <c r="D17" t="s">
        <v>14</v>
      </c>
      <c r="E17"/>
      <c r="F17" s="3" t="s">
        <v>91</v>
      </c>
      <c r="G17" t="s">
        <v>12</v>
      </c>
      <c r="H17"/>
      <c r="I17" s="48">
        <v>1.73</v>
      </c>
      <c r="J17" s="4">
        <v>32.49</v>
      </c>
      <c r="K17" s="4">
        <v>37.6</v>
      </c>
      <c r="L17" s="5"/>
      <c r="M17" s="5">
        <f t="shared" si="0"/>
        <v>0</v>
      </c>
    </row>
    <row r="18" spans="1:13" s="1" customFormat="1" x14ac:dyDescent="0.25">
      <c r="A18" s="25" t="s">
        <v>142</v>
      </c>
      <c r="B18" s="3">
        <v>11</v>
      </c>
      <c r="D18" s="3" t="s">
        <v>121</v>
      </c>
      <c r="E18" s="3"/>
      <c r="F18" s="3" t="s">
        <v>93</v>
      </c>
      <c r="G18" t="s">
        <v>64</v>
      </c>
      <c r="I18" s="47">
        <v>1.73</v>
      </c>
      <c r="J18" s="15"/>
      <c r="K18" s="16">
        <v>40.1</v>
      </c>
      <c r="L18" s="15"/>
      <c r="M18" s="5">
        <f t="shared" si="0"/>
        <v>0</v>
      </c>
    </row>
    <row r="19" spans="1:13" s="1" customFormat="1" x14ac:dyDescent="0.25">
      <c r="A19" s="25" t="s">
        <v>143</v>
      </c>
      <c r="B19" s="3">
        <v>12</v>
      </c>
      <c r="D19" s="3" t="s">
        <v>122</v>
      </c>
      <c r="E19" s="3"/>
      <c r="F19" s="3" t="s">
        <v>93</v>
      </c>
      <c r="G19" t="s">
        <v>64</v>
      </c>
      <c r="I19" s="47">
        <v>1.73</v>
      </c>
      <c r="J19" s="47">
        <v>36.33</v>
      </c>
      <c r="K19" s="16">
        <v>40.4</v>
      </c>
      <c r="L19" s="15"/>
      <c r="M19" s="5">
        <f t="shared" si="0"/>
        <v>0</v>
      </c>
    </row>
    <row r="20" spans="1:13" s="1" customFormat="1" x14ac:dyDescent="0.25">
      <c r="A20" s="25" t="s">
        <v>144</v>
      </c>
      <c r="B20" s="3">
        <v>13</v>
      </c>
      <c r="D20" s="3" t="s">
        <v>126</v>
      </c>
      <c r="E20" s="3"/>
      <c r="F20" s="3" t="s">
        <v>93</v>
      </c>
      <c r="G20" t="s">
        <v>64</v>
      </c>
      <c r="I20" s="47">
        <v>1.73</v>
      </c>
      <c r="J20" s="47">
        <v>36.340000000000003</v>
      </c>
      <c r="K20" s="16">
        <v>41.4</v>
      </c>
      <c r="L20" s="15"/>
      <c r="M20" s="5">
        <f t="shared" si="0"/>
        <v>0</v>
      </c>
    </row>
    <row r="21" spans="1:13" s="1" customFormat="1" x14ac:dyDescent="0.25">
      <c r="A21" s="25" t="s">
        <v>145</v>
      </c>
      <c r="B21" s="3">
        <v>14</v>
      </c>
      <c r="D21" s="3" t="s">
        <v>123</v>
      </c>
      <c r="E21" s="3"/>
      <c r="F21" s="3" t="s">
        <v>93</v>
      </c>
      <c r="G21" t="s">
        <v>64</v>
      </c>
      <c r="I21" s="47">
        <v>1.73</v>
      </c>
      <c r="J21" s="47">
        <v>53.89</v>
      </c>
      <c r="K21" s="16">
        <v>59.9</v>
      </c>
      <c r="L21" s="15"/>
      <c r="M21" s="5">
        <f t="shared" si="0"/>
        <v>0</v>
      </c>
    </row>
    <row r="22" spans="1:13" s="1" customFormat="1" x14ac:dyDescent="0.25">
      <c r="A22" s="22" t="s">
        <v>146</v>
      </c>
      <c r="B22" s="3">
        <v>15</v>
      </c>
      <c r="D22" s="3" t="s">
        <v>124</v>
      </c>
      <c r="E22" s="3"/>
      <c r="F22" s="3" t="s">
        <v>93</v>
      </c>
      <c r="G22" t="s">
        <v>64</v>
      </c>
      <c r="I22" s="47">
        <v>1.73</v>
      </c>
      <c r="J22" s="47">
        <v>66.89</v>
      </c>
      <c r="K22" s="16">
        <v>75.099999999999994</v>
      </c>
      <c r="L22" s="15"/>
      <c r="M22" s="5">
        <f t="shared" si="0"/>
        <v>0</v>
      </c>
    </row>
    <row r="23" spans="1:13" x14ac:dyDescent="0.25">
      <c r="A23" s="22" t="s">
        <v>147</v>
      </c>
      <c r="B23" s="3">
        <v>16</v>
      </c>
      <c r="D23" t="s">
        <v>68</v>
      </c>
      <c r="F23" s="3" t="s">
        <v>93</v>
      </c>
      <c r="G23" t="s">
        <v>67</v>
      </c>
      <c r="I23" s="48">
        <v>1.73</v>
      </c>
      <c r="J23" s="4">
        <v>79.540000000000006</v>
      </c>
      <c r="K23" s="20">
        <v>86.4</v>
      </c>
      <c r="L23" s="5"/>
      <c r="M23" s="5">
        <f t="shared" si="0"/>
        <v>0</v>
      </c>
    </row>
    <row r="24" spans="1:13" x14ac:dyDescent="0.25">
      <c r="A24" s="22"/>
      <c r="B24" s="3"/>
      <c r="D24" s="1" t="s">
        <v>129</v>
      </c>
      <c r="J24" s="17"/>
      <c r="K24" s="18"/>
      <c r="L24" s="17"/>
    </row>
    <row r="25" spans="1:13" x14ac:dyDescent="0.25">
      <c r="A25" s="22" t="s">
        <v>148</v>
      </c>
      <c r="B25" s="3">
        <v>17</v>
      </c>
      <c r="D25" s="3" t="s">
        <v>65</v>
      </c>
      <c r="E25" s="3"/>
      <c r="F25" s="3"/>
      <c r="G25" s="3"/>
      <c r="J25" s="17"/>
      <c r="K25" s="18"/>
      <c r="L25" s="17"/>
    </row>
    <row r="26" spans="1:13" x14ac:dyDescent="0.25">
      <c r="A26" s="22"/>
      <c r="B26" s="3"/>
      <c r="D26" s="3" t="s">
        <v>130</v>
      </c>
      <c r="E26" s="3"/>
      <c r="F26" s="3" t="s">
        <v>93</v>
      </c>
      <c r="G26" t="s">
        <v>64</v>
      </c>
      <c r="I26" s="4">
        <v>1.6</v>
      </c>
      <c r="J26" s="5">
        <v>55.39</v>
      </c>
      <c r="K26" s="4">
        <v>72.8</v>
      </c>
      <c r="L26" s="5"/>
      <c r="M26" s="5">
        <f>I26*L26</f>
        <v>0</v>
      </c>
    </row>
    <row r="27" spans="1:13" x14ac:dyDescent="0.25">
      <c r="A27" s="22" t="s">
        <v>149</v>
      </c>
      <c r="B27" s="3">
        <v>18</v>
      </c>
      <c r="D27" t="s">
        <v>73</v>
      </c>
    </row>
    <row r="28" spans="1:13" x14ac:dyDescent="0.25">
      <c r="A28" s="22"/>
      <c r="B28" s="3"/>
      <c r="D28" t="s">
        <v>74</v>
      </c>
      <c r="F28" t="s">
        <v>93</v>
      </c>
      <c r="G28" t="s">
        <v>75</v>
      </c>
      <c r="I28" s="5">
        <v>1.27</v>
      </c>
      <c r="J28" s="5">
        <v>110.27</v>
      </c>
      <c r="K28" s="4">
        <v>114.1</v>
      </c>
      <c r="L28" s="5"/>
      <c r="M28" s="5">
        <f>I28*L28</f>
        <v>0</v>
      </c>
    </row>
    <row r="29" spans="1:13" x14ac:dyDescent="0.25">
      <c r="A29" s="1" t="s">
        <v>150</v>
      </c>
      <c r="J29" s="17"/>
      <c r="K29" s="18"/>
      <c r="L29" s="17"/>
    </row>
    <row r="30" spans="1:13" x14ac:dyDescent="0.25">
      <c r="A30" s="1"/>
      <c r="C30" s="1" t="s">
        <v>131</v>
      </c>
      <c r="D30" s="1"/>
      <c r="E30" s="1"/>
      <c r="F30" s="1"/>
      <c r="J30" s="17"/>
      <c r="K30" s="18"/>
      <c r="L30" s="17"/>
    </row>
    <row r="31" spans="1:13" x14ac:dyDescent="0.25">
      <c r="A31" s="3" t="s">
        <v>151</v>
      </c>
      <c r="B31">
        <v>19</v>
      </c>
      <c r="D31" t="s">
        <v>121</v>
      </c>
      <c r="J31" s="17"/>
      <c r="K31" s="18"/>
      <c r="L31" s="17"/>
    </row>
    <row r="32" spans="1:13" x14ac:dyDescent="0.25">
      <c r="A32" s="1"/>
      <c r="D32" t="s">
        <v>119</v>
      </c>
      <c r="F32" t="s">
        <v>93</v>
      </c>
      <c r="G32" t="s">
        <v>64</v>
      </c>
      <c r="I32" s="5">
        <v>2.35</v>
      </c>
      <c r="J32" s="5"/>
      <c r="K32" s="4">
        <v>21.4</v>
      </c>
      <c r="L32" s="5"/>
      <c r="M32" s="5">
        <f>I32*L32</f>
        <v>0</v>
      </c>
    </row>
    <row r="33" spans="1:13" x14ac:dyDescent="0.25">
      <c r="A33" s="3" t="s">
        <v>152</v>
      </c>
      <c r="B33">
        <v>20</v>
      </c>
      <c r="D33" t="s">
        <v>122</v>
      </c>
      <c r="J33" s="17"/>
      <c r="K33" s="18"/>
      <c r="L33" s="17"/>
    </row>
    <row r="34" spans="1:13" x14ac:dyDescent="0.25">
      <c r="A34" s="3"/>
      <c r="D34" t="s">
        <v>126</v>
      </c>
      <c r="F34" t="s">
        <v>93</v>
      </c>
      <c r="G34" t="s">
        <v>64</v>
      </c>
      <c r="I34" s="5">
        <v>2.35</v>
      </c>
      <c r="J34" s="5"/>
      <c r="K34" s="4">
        <v>25.7</v>
      </c>
      <c r="L34" s="5"/>
      <c r="M34" s="5">
        <f>I34*L34</f>
        <v>0</v>
      </c>
    </row>
    <row r="35" spans="1:13" x14ac:dyDescent="0.25">
      <c r="A35" s="3" t="s">
        <v>153</v>
      </c>
      <c r="B35">
        <v>21</v>
      </c>
      <c r="D35" t="s">
        <v>124</v>
      </c>
      <c r="J35" s="17"/>
      <c r="K35" s="18"/>
      <c r="L35" s="17"/>
    </row>
    <row r="36" spans="1:13" x14ac:dyDescent="0.25">
      <c r="A36" s="1"/>
      <c r="D36" t="s">
        <v>123</v>
      </c>
      <c r="F36" t="s">
        <v>93</v>
      </c>
      <c r="G36" t="s">
        <v>64</v>
      </c>
      <c r="I36" s="5">
        <v>2.35</v>
      </c>
      <c r="J36" s="5">
        <v>41.14</v>
      </c>
      <c r="K36" s="4">
        <v>49.8</v>
      </c>
      <c r="L36" s="5"/>
      <c r="M36" s="5">
        <f>I36*L36</f>
        <v>0</v>
      </c>
    </row>
    <row r="37" spans="1:13" x14ac:dyDescent="0.25">
      <c r="A37" s="1"/>
      <c r="C37" s="1" t="s">
        <v>13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 t="s">
        <v>154</v>
      </c>
      <c r="B38">
        <v>22</v>
      </c>
      <c r="D38" t="s">
        <v>15</v>
      </c>
      <c r="F38" t="s">
        <v>91</v>
      </c>
      <c r="G38" t="s">
        <v>12</v>
      </c>
      <c r="I38" s="5">
        <v>1.52</v>
      </c>
      <c r="J38" s="6" t="s">
        <v>46</v>
      </c>
      <c r="K38" s="4">
        <v>43.5</v>
      </c>
      <c r="L38" s="5"/>
      <c r="M38" s="5">
        <f>I38*L38</f>
        <v>0</v>
      </c>
    </row>
    <row r="39" spans="1:13" x14ac:dyDescent="0.25">
      <c r="A39" s="1" t="s">
        <v>155</v>
      </c>
      <c r="B39">
        <v>23</v>
      </c>
      <c r="D39" t="s">
        <v>17</v>
      </c>
      <c r="F39" t="s">
        <v>92</v>
      </c>
      <c r="G39" t="s">
        <v>18</v>
      </c>
      <c r="I39" s="5">
        <v>1.52</v>
      </c>
      <c r="J39" s="5"/>
      <c r="K39" s="4">
        <v>44.7</v>
      </c>
      <c r="L39" s="5"/>
      <c r="M39" s="5">
        <f>I39*L39</f>
        <v>0</v>
      </c>
    </row>
    <row r="40" spans="1:13" x14ac:dyDescent="0.25">
      <c r="A40" s="1" t="s">
        <v>156</v>
      </c>
      <c r="B40">
        <v>24</v>
      </c>
      <c r="D40" t="s">
        <v>22</v>
      </c>
      <c r="F40" t="s">
        <v>92</v>
      </c>
      <c r="G40" t="s">
        <v>18</v>
      </c>
      <c r="I40" s="5">
        <v>1.52</v>
      </c>
      <c r="J40" s="5">
        <v>41.48</v>
      </c>
      <c r="K40" s="4">
        <v>45.4</v>
      </c>
      <c r="L40" s="5"/>
      <c r="M40" s="5">
        <f>I40*L40</f>
        <v>0</v>
      </c>
    </row>
    <row r="41" spans="1:13" x14ac:dyDescent="0.25">
      <c r="C41" s="1" t="s">
        <v>6</v>
      </c>
    </row>
    <row r="42" spans="1:13" x14ac:dyDescent="0.25">
      <c r="A42" s="21" t="s">
        <v>157</v>
      </c>
      <c r="B42" s="3">
        <v>25</v>
      </c>
      <c r="C42" s="1"/>
      <c r="D42" t="s">
        <v>21</v>
      </c>
      <c r="F42" t="s">
        <v>92</v>
      </c>
      <c r="G42" t="s">
        <v>18</v>
      </c>
      <c r="I42" s="5">
        <v>1.22</v>
      </c>
      <c r="J42" s="5"/>
      <c r="K42" s="4">
        <v>48</v>
      </c>
      <c r="L42" s="5"/>
      <c r="M42" s="5">
        <f t="shared" ref="M42:M47" si="1">I42*L42</f>
        <v>0</v>
      </c>
    </row>
    <row r="43" spans="1:13" x14ac:dyDescent="0.25">
      <c r="A43" s="22" t="s">
        <v>158</v>
      </c>
      <c r="B43" s="3">
        <v>26</v>
      </c>
      <c r="D43" t="s">
        <v>7</v>
      </c>
      <c r="F43" t="s">
        <v>91</v>
      </c>
      <c r="G43" t="s">
        <v>2</v>
      </c>
      <c r="I43" s="5">
        <v>1.22</v>
      </c>
      <c r="J43" s="5">
        <v>44.73</v>
      </c>
      <c r="K43" s="4">
        <v>53.9</v>
      </c>
      <c r="L43" s="5"/>
      <c r="M43" s="5">
        <f t="shared" si="1"/>
        <v>0</v>
      </c>
    </row>
    <row r="44" spans="1:13" x14ac:dyDescent="0.25">
      <c r="A44" s="22" t="s">
        <v>159</v>
      </c>
      <c r="B44" s="3">
        <v>27</v>
      </c>
      <c r="D44" t="s">
        <v>127</v>
      </c>
      <c r="F44" t="s">
        <v>93</v>
      </c>
      <c r="G44" t="s">
        <v>64</v>
      </c>
      <c r="I44" s="5">
        <v>1.22</v>
      </c>
      <c r="J44" s="5">
        <v>74.22</v>
      </c>
      <c r="K44" s="4">
        <v>89.6</v>
      </c>
      <c r="L44" s="5"/>
      <c r="M44" s="5">
        <f t="shared" si="1"/>
        <v>0</v>
      </c>
    </row>
    <row r="45" spans="1:13" x14ac:dyDescent="0.25">
      <c r="A45" s="22" t="s">
        <v>160</v>
      </c>
      <c r="B45" s="3">
        <v>28</v>
      </c>
      <c r="D45" t="s">
        <v>128</v>
      </c>
      <c r="F45" t="s">
        <v>93</v>
      </c>
      <c r="G45" t="s">
        <v>64</v>
      </c>
      <c r="I45" s="5">
        <v>1.22</v>
      </c>
      <c r="J45" s="5">
        <v>103.08</v>
      </c>
      <c r="K45" s="4">
        <v>111.9</v>
      </c>
      <c r="L45" s="5"/>
      <c r="M45" s="5">
        <f t="shared" si="1"/>
        <v>0</v>
      </c>
    </row>
    <row r="46" spans="1:13" x14ac:dyDescent="0.25">
      <c r="A46" s="22" t="s">
        <v>161</v>
      </c>
      <c r="B46" s="3">
        <v>29</v>
      </c>
      <c r="D46" t="s">
        <v>65</v>
      </c>
      <c r="F46" t="s">
        <v>93</v>
      </c>
      <c r="G46" t="s">
        <v>64</v>
      </c>
      <c r="I46" s="5">
        <v>1.22</v>
      </c>
      <c r="J46" s="5">
        <v>114.27</v>
      </c>
      <c r="K46" s="4">
        <v>125</v>
      </c>
      <c r="L46" s="5"/>
      <c r="M46" s="5">
        <f t="shared" si="1"/>
        <v>0</v>
      </c>
    </row>
    <row r="47" spans="1:13" x14ac:dyDescent="0.25">
      <c r="A47" s="22" t="s">
        <v>162</v>
      </c>
      <c r="B47" s="3">
        <v>30</v>
      </c>
      <c r="D47" t="s">
        <v>66</v>
      </c>
      <c r="F47" t="s">
        <v>93</v>
      </c>
      <c r="G47" t="s">
        <v>64</v>
      </c>
      <c r="I47" s="5">
        <v>1.22</v>
      </c>
      <c r="J47" s="5">
        <v>120.65</v>
      </c>
      <c r="K47" s="4">
        <v>137.9</v>
      </c>
      <c r="L47" s="5"/>
      <c r="M47" s="5">
        <f t="shared" si="1"/>
        <v>0</v>
      </c>
    </row>
    <row r="48" spans="1:13" x14ac:dyDescent="0.25">
      <c r="A48" s="22"/>
      <c r="B48" s="3"/>
      <c r="C48" s="1" t="s">
        <v>83</v>
      </c>
    </row>
    <row r="49" spans="1:13" x14ac:dyDescent="0.25">
      <c r="A49" s="22" t="s">
        <v>163</v>
      </c>
      <c r="B49" s="3">
        <v>31</v>
      </c>
      <c r="D49" t="s">
        <v>8</v>
      </c>
      <c r="F49" t="s">
        <v>91</v>
      </c>
      <c r="G49" t="s">
        <v>2</v>
      </c>
      <c r="I49" s="5">
        <v>1.1100000000000001</v>
      </c>
      <c r="J49" s="5">
        <v>76.989999999999995</v>
      </c>
      <c r="K49" s="4">
        <v>95.8</v>
      </c>
      <c r="L49" s="5"/>
      <c r="M49" s="5">
        <f>I49*L49</f>
        <v>0</v>
      </c>
    </row>
    <row r="50" spans="1:13" x14ac:dyDescent="0.25">
      <c r="A50" s="22" t="s">
        <v>164</v>
      </c>
      <c r="B50" s="3">
        <v>32</v>
      </c>
      <c r="D50" t="s">
        <v>69</v>
      </c>
      <c r="F50" t="s">
        <v>93</v>
      </c>
      <c r="G50" t="s">
        <v>67</v>
      </c>
      <c r="I50" s="6">
        <v>1.1100000000000001</v>
      </c>
      <c r="J50" s="5">
        <v>90.01</v>
      </c>
      <c r="K50" s="19" t="s">
        <v>70</v>
      </c>
      <c r="L50" s="5"/>
      <c r="M50" s="5">
        <f>I50*L50</f>
        <v>0</v>
      </c>
    </row>
    <row r="51" spans="1:13" ht="15.75" customHeight="1" x14ac:dyDescent="0.25">
      <c r="A51" s="22" t="s">
        <v>165</v>
      </c>
      <c r="B51" s="3">
        <v>33</v>
      </c>
      <c r="D51" t="s">
        <v>9</v>
      </c>
      <c r="F51" t="s">
        <v>91</v>
      </c>
      <c r="G51" t="s">
        <v>2</v>
      </c>
      <c r="I51" s="4">
        <v>1</v>
      </c>
      <c r="J51" s="5">
        <v>98.84</v>
      </c>
      <c r="K51" s="4">
        <v>109.3</v>
      </c>
      <c r="L51" s="5"/>
      <c r="M51" s="5">
        <f>I51*L51</f>
        <v>0</v>
      </c>
    </row>
    <row r="52" spans="1:13" x14ac:dyDescent="0.25">
      <c r="A52" s="21" t="s">
        <v>166</v>
      </c>
      <c r="B52" s="3">
        <v>34</v>
      </c>
      <c r="C52" s="1"/>
      <c r="D52" t="s">
        <v>109</v>
      </c>
      <c r="F52" t="s">
        <v>110</v>
      </c>
      <c r="G52" t="s">
        <v>111</v>
      </c>
      <c r="I52" s="4">
        <v>1</v>
      </c>
      <c r="J52" s="5">
        <v>121.33</v>
      </c>
      <c r="K52" s="4">
        <v>141.80000000000001</v>
      </c>
      <c r="L52" s="5"/>
      <c r="M52" s="5">
        <f>I52*L52</f>
        <v>0</v>
      </c>
    </row>
    <row r="53" spans="1:13" x14ac:dyDescent="0.25">
      <c r="A53" s="22"/>
      <c r="B53" s="3"/>
      <c r="C53" s="1" t="s">
        <v>10</v>
      </c>
    </row>
    <row r="54" spans="1:13" x14ac:dyDescent="0.25">
      <c r="A54" s="21" t="s">
        <v>167</v>
      </c>
      <c r="B54" s="3">
        <v>35</v>
      </c>
      <c r="D54" t="s">
        <v>11</v>
      </c>
      <c r="F54" t="s">
        <v>91</v>
      </c>
      <c r="G54" t="s">
        <v>12</v>
      </c>
      <c r="I54" s="5">
        <v>1.1299999999999999</v>
      </c>
      <c r="J54" s="5">
        <v>117.17</v>
      </c>
      <c r="K54" s="4">
        <v>132.69999999999999</v>
      </c>
      <c r="L54" s="5"/>
      <c r="M54" s="5">
        <f>I54*L54</f>
        <v>0</v>
      </c>
    </row>
    <row r="55" spans="1:13" x14ac:dyDescent="0.25">
      <c r="A55" s="22" t="s">
        <v>168</v>
      </c>
      <c r="B55" s="3">
        <v>36</v>
      </c>
      <c r="D55" t="s">
        <v>58</v>
      </c>
      <c r="F55" t="s">
        <v>93</v>
      </c>
      <c r="G55" t="s">
        <v>59</v>
      </c>
      <c r="I55" s="5">
        <v>1.1299999999999999</v>
      </c>
      <c r="J55" s="5">
        <v>144.91999999999999</v>
      </c>
      <c r="K55" s="4">
        <v>155</v>
      </c>
      <c r="L55" s="5"/>
      <c r="M55" s="5">
        <f>I55*L55</f>
        <v>0</v>
      </c>
    </row>
    <row r="56" spans="1:13" x14ac:dyDescent="0.25">
      <c r="A56" s="22">
        <v>18.059999999999999</v>
      </c>
      <c r="B56" s="3">
        <v>37</v>
      </c>
      <c r="D56" t="s">
        <v>60</v>
      </c>
      <c r="F56" t="s">
        <v>93</v>
      </c>
      <c r="G56" t="s">
        <v>61</v>
      </c>
      <c r="I56" s="5">
        <v>1.1299999999999999</v>
      </c>
      <c r="J56" s="5">
        <v>155.66</v>
      </c>
      <c r="K56" s="4">
        <v>164.5</v>
      </c>
      <c r="L56" s="5"/>
      <c r="M56" s="5">
        <f>I56*L56</f>
        <v>0</v>
      </c>
    </row>
    <row r="57" spans="1:13" x14ac:dyDescent="0.25">
      <c r="A57" s="22" t="s">
        <v>169</v>
      </c>
      <c r="B57" s="3">
        <v>38</v>
      </c>
      <c r="D57" t="s">
        <v>62</v>
      </c>
      <c r="F57" t="s">
        <v>93</v>
      </c>
      <c r="G57" t="s">
        <v>63</v>
      </c>
      <c r="I57" s="5">
        <v>1.1299999999999999</v>
      </c>
      <c r="J57" s="5">
        <v>168.17</v>
      </c>
      <c r="K57" s="4">
        <v>178.5</v>
      </c>
      <c r="L57" s="5"/>
      <c r="M57" s="5">
        <f>I57*L57</f>
        <v>0</v>
      </c>
    </row>
    <row r="58" spans="1:13" x14ac:dyDescent="0.25">
      <c r="A58" s="22"/>
      <c r="B58" s="3"/>
      <c r="C58" s="1" t="s">
        <v>71</v>
      </c>
    </row>
    <row r="59" spans="1:13" x14ac:dyDescent="0.25">
      <c r="A59" s="22" t="s">
        <v>170</v>
      </c>
      <c r="B59" s="3">
        <v>39</v>
      </c>
      <c r="D59" t="s">
        <v>76</v>
      </c>
      <c r="J59" s="17"/>
      <c r="K59" s="18"/>
      <c r="L59" s="17"/>
    </row>
    <row r="60" spans="1:13" x14ac:dyDescent="0.25">
      <c r="D60" t="s">
        <v>82</v>
      </c>
      <c r="F60" t="s">
        <v>93</v>
      </c>
      <c r="G60" t="s">
        <v>72</v>
      </c>
      <c r="I60" s="5">
        <v>1.36</v>
      </c>
      <c r="J60" s="5">
        <v>107.11</v>
      </c>
      <c r="K60" s="4">
        <v>119.2</v>
      </c>
      <c r="L60" s="5"/>
      <c r="M60" s="5">
        <f>I60*L60</f>
        <v>0</v>
      </c>
    </row>
    <row r="61" spans="1:13" x14ac:dyDescent="0.25">
      <c r="A61" s="49">
        <v>18.3</v>
      </c>
      <c r="B61" s="1"/>
      <c r="C61" s="1"/>
      <c r="D61" s="1"/>
      <c r="E61" s="1"/>
      <c r="G61" t="s">
        <v>47</v>
      </c>
    </row>
    <row r="62" spans="1:13" x14ac:dyDescent="0.25">
      <c r="A62" s="1"/>
      <c r="B62" s="1"/>
      <c r="C62" s="1"/>
      <c r="D62" s="1"/>
      <c r="E62" s="1"/>
      <c r="G62" t="s">
        <v>48</v>
      </c>
    </row>
    <row r="63" spans="1:13" x14ac:dyDescent="0.25">
      <c r="A63" s="1"/>
      <c r="B63" s="1"/>
      <c r="C63" s="1" t="s">
        <v>97</v>
      </c>
      <c r="D63" s="1"/>
      <c r="E63" s="1"/>
    </row>
    <row r="64" spans="1:13" x14ac:dyDescent="0.25">
      <c r="A64" s="1"/>
      <c r="B64" s="1"/>
      <c r="C64" s="1"/>
      <c r="D64" s="1"/>
      <c r="E64" s="1"/>
    </row>
    <row r="65" spans="1:12" x14ac:dyDescent="0.25">
      <c r="A65" s="1"/>
      <c r="B65" s="1"/>
      <c r="C65" s="1"/>
      <c r="D65" s="1"/>
      <c r="E65" s="1"/>
    </row>
    <row r="66" spans="1:12" x14ac:dyDescent="0.25">
      <c r="A66" s="1"/>
      <c r="B66" s="1"/>
      <c r="C66" s="1"/>
      <c r="D66" s="1"/>
      <c r="E66" s="1"/>
    </row>
    <row r="67" spans="1:12" x14ac:dyDescent="0.25">
      <c r="A67" s="1"/>
      <c r="B67" s="1"/>
      <c r="C67" s="1"/>
      <c r="D67" s="1"/>
      <c r="E67" s="1"/>
    </row>
    <row r="75" spans="1:12" ht="31.5" x14ac:dyDescent="0.5">
      <c r="A75" s="40" t="s">
        <v>94</v>
      </c>
    </row>
    <row r="76" spans="1:12" ht="23.25" x14ac:dyDescent="0.35">
      <c r="A76" s="26"/>
      <c r="B76" s="26"/>
      <c r="C76" s="27" t="s">
        <v>28</v>
      </c>
      <c r="D76" s="27"/>
      <c r="E76" s="26"/>
      <c r="F76" s="26" t="s">
        <v>29</v>
      </c>
      <c r="G76" s="26"/>
      <c r="H76" s="26"/>
      <c r="I76" s="26"/>
    </row>
    <row r="77" spans="1:12" ht="23.25" x14ac:dyDescent="0.35">
      <c r="C77" s="26"/>
      <c r="D77" s="26"/>
      <c r="E77" s="26"/>
      <c r="F77" s="26" t="s">
        <v>30</v>
      </c>
      <c r="G77" s="26"/>
      <c r="H77" s="26"/>
      <c r="I77" s="26"/>
    </row>
    <row r="78" spans="1:12" ht="23.25" x14ac:dyDescent="0.35">
      <c r="C78" s="26"/>
      <c r="D78" s="26"/>
      <c r="E78" s="26"/>
      <c r="F78" s="26"/>
      <c r="G78" s="26"/>
      <c r="H78" s="26"/>
      <c r="I78" s="26"/>
    </row>
    <row r="79" spans="1:12" ht="23.25" x14ac:dyDescent="0.35">
      <c r="C79" s="27" t="s">
        <v>31</v>
      </c>
      <c r="D79" s="27"/>
      <c r="E79" s="26"/>
      <c r="F79" s="26" t="s">
        <v>32</v>
      </c>
      <c r="G79" s="26"/>
      <c r="H79" s="26"/>
      <c r="I79" s="26"/>
      <c r="J79" s="26" t="s">
        <v>77</v>
      </c>
      <c r="L79" s="26" t="s">
        <v>91</v>
      </c>
    </row>
    <row r="80" spans="1:12" ht="23.25" x14ac:dyDescent="0.35">
      <c r="C80" s="26"/>
      <c r="D80" s="26"/>
      <c r="E80" s="26"/>
      <c r="F80" s="26" t="s">
        <v>33</v>
      </c>
      <c r="G80" s="26"/>
      <c r="H80" s="26"/>
      <c r="I80" s="26"/>
      <c r="J80" s="26" t="s">
        <v>77</v>
      </c>
      <c r="L80" s="26" t="s">
        <v>91</v>
      </c>
    </row>
    <row r="81" spans="3:12" ht="23.25" x14ac:dyDescent="0.35">
      <c r="C81" s="26"/>
      <c r="D81" s="26"/>
      <c r="E81" s="26"/>
      <c r="F81" s="26" t="s">
        <v>34</v>
      </c>
      <c r="G81" s="26"/>
      <c r="H81" s="26"/>
      <c r="I81" s="26"/>
      <c r="J81" s="26" t="s">
        <v>78</v>
      </c>
      <c r="L81" s="26" t="s">
        <v>91</v>
      </c>
    </row>
    <row r="82" spans="3:12" ht="23.25" x14ac:dyDescent="0.35">
      <c r="C82" s="26"/>
      <c r="D82" s="26"/>
      <c r="E82" s="26"/>
      <c r="F82" s="26" t="s">
        <v>79</v>
      </c>
      <c r="G82" s="26"/>
      <c r="H82" s="26"/>
      <c r="I82" s="26"/>
      <c r="J82" s="26" t="s">
        <v>80</v>
      </c>
      <c r="L82" s="26" t="s">
        <v>92</v>
      </c>
    </row>
    <row r="83" spans="3:12" ht="23.25" x14ac:dyDescent="0.35">
      <c r="C83" s="26"/>
      <c r="D83" s="26"/>
      <c r="E83" s="26"/>
      <c r="F83" s="26" t="s">
        <v>107</v>
      </c>
      <c r="G83" s="26"/>
      <c r="H83" s="26"/>
      <c r="I83" s="26"/>
      <c r="J83" s="26" t="s">
        <v>108</v>
      </c>
      <c r="L83" s="26" t="s">
        <v>93</v>
      </c>
    </row>
    <row r="84" spans="3:12" ht="23.25" x14ac:dyDescent="0.35">
      <c r="C84" s="26"/>
      <c r="D84" s="26"/>
      <c r="E84" s="26"/>
      <c r="F84" s="26"/>
      <c r="G84" s="26"/>
      <c r="H84" s="26"/>
      <c r="I84" s="26"/>
      <c r="J84" s="26"/>
    </row>
    <row r="85" spans="3:12" ht="23.25" x14ac:dyDescent="0.35">
      <c r="C85" s="27" t="s">
        <v>35</v>
      </c>
      <c r="D85" s="27"/>
      <c r="E85" s="26"/>
      <c r="F85" s="26" t="s">
        <v>36</v>
      </c>
      <c r="G85" s="26"/>
      <c r="H85" s="26"/>
      <c r="I85" s="26"/>
    </row>
    <row r="86" spans="3:12" ht="23.25" x14ac:dyDescent="0.35">
      <c r="C86" s="26"/>
      <c r="D86" s="26"/>
      <c r="E86" s="26"/>
      <c r="F86" s="26" t="s">
        <v>37</v>
      </c>
      <c r="G86" s="26"/>
      <c r="H86" s="26"/>
      <c r="I86" s="26"/>
    </row>
    <row r="87" spans="3:12" ht="23.25" x14ac:dyDescent="0.35">
      <c r="C87" s="26"/>
      <c r="D87" s="26"/>
      <c r="E87" s="26"/>
      <c r="F87" s="26"/>
      <c r="G87" s="26"/>
      <c r="H87" s="26"/>
      <c r="I87" s="26"/>
    </row>
    <row r="88" spans="3:12" ht="23.25" x14ac:dyDescent="0.35">
      <c r="C88" s="27" t="s">
        <v>38</v>
      </c>
      <c r="D88" s="27"/>
      <c r="E88" s="26"/>
      <c r="F88" s="26" t="s">
        <v>39</v>
      </c>
      <c r="G88" s="26"/>
      <c r="H88" s="26"/>
      <c r="I88" s="26"/>
    </row>
    <row r="89" spans="3:12" ht="23.25" x14ac:dyDescent="0.35">
      <c r="C89" s="26"/>
      <c r="D89" s="26"/>
      <c r="E89" s="26"/>
      <c r="F89" s="26" t="s">
        <v>40</v>
      </c>
      <c r="G89" s="26"/>
      <c r="H89" s="26"/>
      <c r="I89" s="26"/>
    </row>
    <row r="90" spans="3:12" ht="23.25" x14ac:dyDescent="0.35">
      <c r="C90" s="26"/>
      <c r="D90" s="26"/>
      <c r="E90" s="26"/>
      <c r="F90" s="26"/>
      <c r="G90" s="26"/>
      <c r="H90" s="26"/>
      <c r="I90" s="26"/>
    </row>
    <row r="91" spans="3:12" ht="23.25" x14ac:dyDescent="0.35">
      <c r="C91" s="27" t="s">
        <v>50</v>
      </c>
      <c r="D91" s="27"/>
      <c r="E91" s="26"/>
      <c r="F91" s="26" t="s">
        <v>81</v>
      </c>
      <c r="G91" s="26"/>
      <c r="H91" s="26"/>
      <c r="I91" s="26"/>
    </row>
    <row r="92" spans="3:12" ht="23.25" x14ac:dyDescent="0.35">
      <c r="C92" s="27" t="s">
        <v>49</v>
      </c>
      <c r="D92" s="27"/>
      <c r="E92" s="26"/>
      <c r="F92" s="26" t="s">
        <v>51</v>
      </c>
      <c r="H92" s="26" t="s">
        <v>54</v>
      </c>
      <c r="I92" s="26"/>
      <c r="J92" s="26"/>
    </row>
    <row r="93" spans="3:12" ht="23.25" x14ac:dyDescent="0.35">
      <c r="C93" s="26"/>
      <c r="D93" s="26"/>
      <c r="E93" s="26"/>
      <c r="F93" s="26" t="s">
        <v>52</v>
      </c>
      <c r="H93" s="26" t="s">
        <v>53</v>
      </c>
      <c r="I93" s="26"/>
    </row>
    <row r="94" spans="3:12" ht="23.25" x14ac:dyDescent="0.35">
      <c r="C94" s="27" t="s">
        <v>90</v>
      </c>
      <c r="D94" s="27"/>
      <c r="E94" s="26"/>
      <c r="F94" s="26" t="s">
        <v>53</v>
      </c>
      <c r="G94" s="26"/>
      <c r="H94" s="26"/>
      <c r="I94" s="26"/>
    </row>
    <row r="95" spans="3:12" ht="23.25" x14ac:dyDescent="0.35">
      <c r="C95" s="26"/>
      <c r="D95" s="26"/>
      <c r="E95" s="26"/>
      <c r="F95" s="26"/>
      <c r="G95" s="26"/>
      <c r="H95" s="26"/>
      <c r="I95" s="26"/>
    </row>
    <row r="96" spans="3:12" ht="23.25" x14ac:dyDescent="0.35">
      <c r="C96" s="27" t="s">
        <v>85</v>
      </c>
      <c r="D96" s="26"/>
      <c r="E96" s="26"/>
      <c r="F96" s="26" t="s">
        <v>86</v>
      </c>
      <c r="G96" s="26"/>
      <c r="H96" s="26"/>
      <c r="I96" s="26"/>
    </row>
    <row r="97" spans="2:12" ht="23.25" x14ac:dyDescent="0.35">
      <c r="C97" s="27" t="s">
        <v>95</v>
      </c>
      <c r="D97" s="26"/>
      <c r="E97" s="26"/>
      <c r="F97" s="26"/>
      <c r="G97" s="26"/>
      <c r="H97" s="26"/>
      <c r="I97" s="26"/>
    </row>
    <row r="98" spans="2:12" ht="23.25" x14ac:dyDescent="0.35">
      <c r="D98" s="27"/>
      <c r="F98" s="26" t="s">
        <v>96</v>
      </c>
      <c r="G98" s="26"/>
      <c r="H98" s="26"/>
      <c r="I98" s="26"/>
    </row>
    <row r="100" spans="2:12" x14ac:dyDescent="0.25">
      <c r="C100" s="28"/>
      <c r="D100" s="29"/>
      <c r="E100" s="29"/>
      <c r="F100" s="29"/>
      <c r="G100" s="29"/>
      <c r="H100" s="29"/>
      <c r="I100" s="29"/>
      <c r="J100" s="29"/>
      <c r="K100" s="29"/>
      <c r="L100" s="30"/>
    </row>
    <row r="101" spans="2:12" ht="31.5" x14ac:dyDescent="0.6">
      <c r="C101" s="31"/>
      <c r="D101" s="36" t="s">
        <v>88</v>
      </c>
      <c r="E101" s="37"/>
      <c r="F101" s="37"/>
      <c r="G101" s="37"/>
      <c r="H101" s="37"/>
      <c r="I101" s="37"/>
      <c r="J101" s="17"/>
      <c r="K101" s="17"/>
      <c r="L101" s="32"/>
    </row>
    <row r="102" spans="2:12" ht="33" x14ac:dyDescent="0.6">
      <c r="C102" s="31"/>
      <c r="D102" s="17"/>
      <c r="E102" s="38" t="s">
        <v>89</v>
      </c>
      <c r="F102" s="38"/>
      <c r="G102" s="38"/>
      <c r="H102" s="38"/>
      <c r="I102" s="38"/>
      <c r="J102" s="39"/>
      <c r="K102" s="39"/>
      <c r="L102" s="32"/>
    </row>
    <row r="103" spans="2:12" x14ac:dyDescent="0.25">
      <c r="C103" s="31"/>
      <c r="D103" s="17"/>
      <c r="E103" s="17"/>
      <c r="F103" s="17"/>
      <c r="G103" s="17"/>
      <c r="H103" s="17"/>
      <c r="I103" s="17"/>
      <c r="J103" s="17"/>
      <c r="K103" s="17"/>
      <c r="L103" s="32"/>
    </row>
    <row r="104" spans="2:12" ht="26.25" x14ac:dyDescent="0.4">
      <c r="C104" s="31"/>
      <c r="D104" s="17"/>
      <c r="E104" s="17"/>
      <c r="F104" s="37" t="s">
        <v>87</v>
      </c>
      <c r="G104" s="37"/>
      <c r="H104" s="37"/>
      <c r="I104" s="37"/>
      <c r="J104" s="37"/>
      <c r="K104" s="17"/>
      <c r="L104" s="32"/>
    </row>
    <row r="105" spans="2:12" x14ac:dyDescent="0.25">
      <c r="C105" s="31"/>
      <c r="D105" s="17"/>
      <c r="E105" s="17"/>
      <c r="F105" s="17"/>
      <c r="G105" s="17"/>
      <c r="H105" s="17"/>
      <c r="I105" s="17"/>
      <c r="J105" s="17"/>
      <c r="K105" s="17"/>
      <c r="L105" s="32"/>
    </row>
    <row r="106" spans="2:12" x14ac:dyDescent="0.25">
      <c r="C106" s="33"/>
      <c r="D106" s="34"/>
      <c r="E106" s="34"/>
      <c r="F106" s="34"/>
      <c r="G106" s="34"/>
      <c r="H106" s="34"/>
      <c r="I106" s="34"/>
      <c r="J106" s="34"/>
      <c r="K106" s="34"/>
      <c r="L106" s="35"/>
    </row>
    <row r="107" spans="2:12" x14ac:dyDescent="0.25"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2:12" ht="18.75" x14ac:dyDescent="0.3">
      <c r="B108" s="17"/>
      <c r="C108" s="43" t="s">
        <v>102</v>
      </c>
      <c r="D108" s="43"/>
      <c r="E108" s="43"/>
      <c r="F108" s="43"/>
      <c r="G108" s="43"/>
      <c r="H108" s="43"/>
      <c r="I108" s="17"/>
      <c r="J108" s="17"/>
      <c r="K108" s="17"/>
    </row>
    <row r="109" spans="2:12" x14ac:dyDescent="0.25"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2:12" ht="23.25" x14ac:dyDescent="0.35">
      <c r="B110" s="17"/>
      <c r="C110" s="17"/>
      <c r="D110" s="45" t="s">
        <v>105</v>
      </c>
      <c r="E110" s="44" t="s">
        <v>103</v>
      </c>
      <c r="F110" s="44"/>
      <c r="G110" s="44"/>
      <c r="H110" s="44"/>
      <c r="I110" s="44"/>
      <c r="J110" s="17"/>
      <c r="K110" s="17"/>
    </row>
    <row r="111" spans="2:12" ht="23.25" x14ac:dyDescent="0.35">
      <c r="B111" s="17"/>
      <c r="C111" s="17"/>
      <c r="D111" s="44" t="s">
        <v>106</v>
      </c>
      <c r="E111" s="44" t="s">
        <v>104</v>
      </c>
      <c r="F111" s="44"/>
      <c r="G111" s="44"/>
      <c r="H111" s="44"/>
      <c r="I111" s="44"/>
      <c r="J111" s="17"/>
      <c r="K111" s="17"/>
    </row>
    <row r="112" spans="2:12" x14ac:dyDescent="0.25"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2:11" x14ac:dyDescent="0.25"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</sheetData>
  <pageMargins left="0.23622047244094491" right="0.23622047244094491" top="0.35433070866141736" bottom="0.35433070866141736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opLeftCell="A40" workbookViewId="0">
      <selection activeCell="T52" sqref="T52"/>
    </sheetView>
  </sheetViews>
  <sheetFormatPr defaultRowHeight="15" x14ac:dyDescent="0.25"/>
  <cols>
    <col min="1" max="1" width="1.140625" customWidth="1"/>
    <col min="2" max="2" width="5.85546875" customWidth="1"/>
    <col min="6" max="6" width="5.5703125" customWidth="1"/>
  </cols>
  <sheetData>
    <row r="1" spans="1:16" ht="23.25" x14ac:dyDescent="0.35">
      <c r="A1" s="26" t="s">
        <v>84</v>
      </c>
    </row>
    <row r="2" spans="1:16" x14ac:dyDescent="0.25">
      <c r="A2" s="3"/>
      <c r="B2" s="51"/>
      <c r="C2" s="52"/>
      <c r="D2" s="52"/>
      <c r="E2" s="52"/>
      <c r="F2" s="52"/>
      <c r="G2" s="51"/>
      <c r="H2" s="51"/>
      <c r="I2" s="51"/>
      <c r="J2" s="51"/>
      <c r="K2" s="51"/>
      <c r="L2" s="51"/>
    </row>
    <row r="3" spans="1:16" ht="15.75" thickBot="1" x14ac:dyDescent="0.3">
      <c r="B3" s="17"/>
      <c r="C3" s="52"/>
      <c r="D3" s="17"/>
      <c r="E3" s="17"/>
      <c r="F3" s="17"/>
      <c r="G3" s="17"/>
      <c r="H3" s="17"/>
      <c r="I3" s="17"/>
      <c r="J3" s="17"/>
      <c r="K3" s="17"/>
      <c r="L3" s="17"/>
    </row>
    <row r="4" spans="1:16" x14ac:dyDescent="0.25">
      <c r="A4" s="25">
        <v>13.25</v>
      </c>
      <c r="B4" s="3"/>
      <c r="C4" s="1"/>
      <c r="D4" s="1"/>
      <c r="E4" s="1"/>
      <c r="F4" s="1"/>
      <c r="G4" s="3"/>
      <c r="H4" s="3"/>
      <c r="I4" s="13" t="s">
        <v>98</v>
      </c>
      <c r="J4" s="9" t="s">
        <v>41</v>
      </c>
      <c r="K4" s="13" t="s">
        <v>43</v>
      </c>
      <c r="L4" s="10" t="s">
        <v>45</v>
      </c>
      <c r="M4" s="41" t="s">
        <v>98</v>
      </c>
    </row>
    <row r="5" spans="1:16" ht="15.75" thickBot="1" x14ac:dyDescent="0.3">
      <c r="C5" s="1" t="s">
        <v>3</v>
      </c>
      <c r="I5" s="46" t="s">
        <v>99</v>
      </c>
      <c r="J5" s="11" t="s">
        <v>42</v>
      </c>
      <c r="K5" s="14" t="s">
        <v>44</v>
      </c>
      <c r="L5" s="12" t="s">
        <v>100</v>
      </c>
      <c r="M5" s="42" t="s">
        <v>101</v>
      </c>
    </row>
    <row r="6" spans="1:16" x14ac:dyDescent="0.25">
      <c r="A6" s="50" t="s">
        <v>132</v>
      </c>
      <c r="B6">
        <v>1</v>
      </c>
      <c r="D6" t="s">
        <v>1</v>
      </c>
      <c r="F6" t="s">
        <v>91</v>
      </c>
      <c r="G6" t="s">
        <v>2</v>
      </c>
      <c r="I6" s="5">
        <v>1.73</v>
      </c>
      <c r="J6" s="7">
        <v>11</v>
      </c>
      <c r="K6" s="7">
        <v>17.600000000000001</v>
      </c>
      <c r="L6" s="8"/>
      <c r="M6" s="8">
        <f>I6*L6</f>
        <v>0</v>
      </c>
      <c r="N6" t="s">
        <v>118</v>
      </c>
      <c r="P6" t="s">
        <v>114</v>
      </c>
    </row>
    <row r="7" spans="1:16" x14ac:dyDescent="0.25">
      <c r="A7" s="3" t="s">
        <v>133</v>
      </c>
      <c r="B7">
        <v>2</v>
      </c>
      <c r="D7" t="s">
        <v>119</v>
      </c>
      <c r="F7" t="s">
        <v>93</v>
      </c>
      <c r="G7" t="s">
        <v>64</v>
      </c>
      <c r="I7" s="5">
        <v>1.73</v>
      </c>
      <c r="J7" s="7">
        <v>31.16</v>
      </c>
      <c r="K7" s="7">
        <v>33.700000000000003</v>
      </c>
      <c r="L7" s="8"/>
      <c r="M7" s="8">
        <f>I7*L7</f>
        <v>0</v>
      </c>
      <c r="N7" t="s">
        <v>118</v>
      </c>
      <c r="O7" t="s">
        <v>112</v>
      </c>
      <c r="P7" s="53" t="s">
        <v>114</v>
      </c>
    </row>
    <row r="8" spans="1:16" x14ac:dyDescent="0.25">
      <c r="A8" s="25" t="s">
        <v>134</v>
      </c>
      <c r="B8">
        <v>3</v>
      </c>
      <c r="D8" t="s">
        <v>171</v>
      </c>
      <c r="F8" t="s">
        <v>91</v>
      </c>
      <c r="G8" t="s">
        <v>2</v>
      </c>
      <c r="I8" s="5">
        <v>1.73</v>
      </c>
      <c r="J8" s="6" t="s">
        <v>57</v>
      </c>
      <c r="K8" s="4">
        <v>35</v>
      </c>
      <c r="L8" s="5"/>
      <c r="M8" s="5">
        <f>I8*L8</f>
        <v>0</v>
      </c>
      <c r="N8" t="s">
        <v>118</v>
      </c>
      <c r="O8" t="s">
        <v>113</v>
      </c>
      <c r="P8" t="s">
        <v>114</v>
      </c>
    </row>
    <row r="9" spans="1:16" x14ac:dyDescent="0.25">
      <c r="A9" s="22" t="s">
        <v>135</v>
      </c>
      <c r="B9">
        <v>4</v>
      </c>
      <c r="D9" t="s">
        <v>5</v>
      </c>
      <c r="F9" t="s">
        <v>92</v>
      </c>
      <c r="G9" t="s">
        <v>12</v>
      </c>
      <c r="I9" s="5">
        <v>1.73</v>
      </c>
      <c r="J9" s="5">
        <v>29.55</v>
      </c>
      <c r="K9" s="4">
        <v>35.9</v>
      </c>
      <c r="L9" s="5"/>
      <c r="M9" s="5">
        <f>I9*L9</f>
        <v>0</v>
      </c>
      <c r="N9" t="s">
        <v>118</v>
      </c>
      <c r="O9" t="s">
        <v>113</v>
      </c>
      <c r="P9" t="s">
        <v>114</v>
      </c>
    </row>
    <row r="10" spans="1:16" x14ac:dyDescent="0.25">
      <c r="A10" s="22"/>
      <c r="C10" s="1" t="s">
        <v>4</v>
      </c>
    </row>
    <row r="11" spans="1:16" x14ac:dyDescent="0.25">
      <c r="A11" s="22" t="s">
        <v>136</v>
      </c>
      <c r="B11">
        <v>5</v>
      </c>
      <c r="C11" s="1"/>
      <c r="D11" t="s">
        <v>172</v>
      </c>
      <c r="F11" t="s">
        <v>93</v>
      </c>
      <c r="G11" t="s">
        <v>64</v>
      </c>
      <c r="I11" s="5">
        <v>1.52</v>
      </c>
      <c r="J11" s="5">
        <v>35.270000000000003</v>
      </c>
      <c r="K11" s="20">
        <v>39.799999999999997</v>
      </c>
      <c r="L11" s="5"/>
      <c r="M11" s="5">
        <f>I11*L11</f>
        <v>0</v>
      </c>
      <c r="N11" t="s">
        <v>118</v>
      </c>
      <c r="O11" t="s">
        <v>113</v>
      </c>
      <c r="P11" t="s">
        <v>114</v>
      </c>
    </row>
    <row r="12" spans="1:16" x14ac:dyDescent="0.25">
      <c r="A12" s="21" t="s">
        <v>137</v>
      </c>
      <c r="B12">
        <v>6</v>
      </c>
      <c r="C12" s="1"/>
      <c r="D12" t="s">
        <v>19</v>
      </c>
      <c r="F12" t="s">
        <v>92</v>
      </c>
      <c r="G12" t="s">
        <v>18</v>
      </c>
      <c r="I12" s="5">
        <v>1.52</v>
      </c>
      <c r="J12" s="5"/>
      <c r="K12" s="6" t="s">
        <v>20</v>
      </c>
      <c r="L12" s="5"/>
      <c r="M12" s="5">
        <f>I12*L12</f>
        <v>0</v>
      </c>
      <c r="N12" t="s">
        <v>118</v>
      </c>
      <c r="O12" t="s">
        <v>112</v>
      </c>
      <c r="P12" t="s">
        <v>114</v>
      </c>
    </row>
    <row r="13" spans="1:16" x14ac:dyDescent="0.25">
      <c r="A13" s="22" t="s">
        <v>138</v>
      </c>
      <c r="B13">
        <v>7</v>
      </c>
      <c r="C13" s="1"/>
      <c r="D13" t="s">
        <v>23</v>
      </c>
      <c r="F13" t="s">
        <v>92</v>
      </c>
      <c r="G13" t="s">
        <v>18</v>
      </c>
      <c r="I13" s="5">
        <v>1.52</v>
      </c>
      <c r="J13" s="5">
        <v>30.86</v>
      </c>
      <c r="K13" s="4">
        <v>43.4</v>
      </c>
      <c r="L13" s="5"/>
      <c r="M13" s="5">
        <f>I13*L13</f>
        <v>0</v>
      </c>
      <c r="N13" t="s">
        <v>118</v>
      </c>
      <c r="O13" s="54" t="s">
        <v>113</v>
      </c>
      <c r="P13" s="53" t="s">
        <v>114</v>
      </c>
    </row>
    <row r="14" spans="1:16" x14ac:dyDescent="0.25">
      <c r="A14" s="23"/>
      <c r="B14" s="1"/>
      <c r="C14" s="1" t="s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6" x14ac:dyDescent="0.25">
      <c r="A15" s="24" t="s">
        <v>139</v>
      </c>
      <c r="B15" s="3">
        <v>8</v>
      </c>
      <c r="C15" s="1"/>
      <c r="D15" s="3" t="s">
        <v>56</v>
      </c>
      <c r="E15" s="1"/>
      <c r="F15" s="3" t="s">
        <v>91</v>
      </c>
      <c r="G15" t="s">
        <v>2</v>
      </c>
      <c r="H15" s="1"/>
      <c r="I15" s="47">
        <v>1.73</v>
      </c>
      <c r="J15" s="15"/>
      <c r="K15" s="16">
        <v>13.1</v>
      </c>
      <c r="L15" s="15"/>
      <c r="M15" s="5">
        <f t="shared" ref="M15:M23" si="0">I15*L15</f>
        <v>0</v>
      </c>
      <c r="N15" t="s">
        <v>118</v>
      </c>
      <c r="P15" t="s">
        <v>114</v>
      </c>
    </row>
    <row r="16" spans="1:16" x14ac:dyDescent="0.25">
      <c r="A16" s="25" t="s">
        <v>140</v>
      </c>
      <c r="B16" s="3">
        <v>9</v>
      </c>
      <c r="C16" s="1"/>
      <c r="D16" s="3" t="s">
        <v>55</v>
      </c>
      <c r="E16" s="3"/>
      <c r="F16" s="3" t="s">
        <v>91</v>
      </c>
      <c r="G16" t="s">
        <v>2</v>
      </c>
      <c r="H16" s="1"/>
      <c r="I16" s="47">
        <v>1.73</v>
      </c>
      <c r="J16" s="15"/>
      <c r="K16" s="16">
        <v>16.3</v>
      </c>
      <c r="L16" s="15"/>
      <c r="M16" s="5">
        <f t="shared" si="0"/>
        <v>0</v>
      </c>
      <c r="N16" t="s">
        <v>118</v>
      </c>
      <c r="P16" t="s">
        <v>114</v>
      </c>
    </row>
    <row r="17" spans="1:18" x14ac:dyDescent="0.25">
      <c r="A17" s="25" t="s">
        <v>141</v>
      </c>
      <c r="B17" s="3">
        <v>10</v>
      </c>
      <c r="C17" s="1"/>
      <c r="D17" t="s">
        <v>14</v>
      </c>
      <c r="F17" s="3" t="s">
        <v>91</v>
      </c>
      <c r="G17" t="s">
        <v>12</v>
      </c>
      <c r="I17" s="48">
        <v>1.73</v>
      </c>
      <c r="J17" s="4">
        <v>32.49</v>
      </c>
      <c r="K17" s="4">
        <v>37.6</v>
      </c>
      <c r="L17" s="5"/>
      <c r="M17" s="5">
        <f t="shared" si="0"/>
        <v>0</v>
      </c>
      <c r="N17" t="s">
        <v>118</v>
      </c>
      <c r="P17" t="s">
        <v>114</v>
      </c>
    </row>
    <row r="18" spans="1:18" x14ac:dyDescent="0.25">
      <c r="A18" s="25" t="s">
        <v>142</v>
      </c>
      <c r="B18" s="3">
        <v>11</v>
      </c>
      <c r="C18" s="1"/>
      <c r="D18" s="3" t="s">
        <v>121</v>
      </c>
      <c r="E18" s="3"/>
      <c r="F18" s="3" t="s">
        <v>93</v>
      </c>
      <c r="G18" t="s">
        <v>64</v>
      </c>
      <c r="H18" s="1"/>
      <c r="I18" s="47">
        <v>1.73</v>
      </c>
      <c r="J18" s="15"/>
      <c r="K18" s="16">
        <v>40.1</v>
      </c>
      <c r="L18" s="15"/>
      <c r="M18" s="5">
        <f t="shared" si="0"/>
        <v>0</v>
      </c>
      <c r="N18" t="s">
        <v>118</v>
      </c>
      <c r="P18" s="53" t="s">
        <v>114</v>
      </c>
    </row>
    <row r="19" spans="1:18" x14ac:dyDescent="0.25">
      <c r="A19" s="25" t="s">
        <v>143</v>
      </c>
      <c r="B19" s="3">
        <v>12</v>
      </c>
      <c r="C19" s="1"/>
      <c r="D19" s="3" t="s">
        <v>122</v>
      </c>
      <c r="E19" s="3"/>
      <c r="F19" s="3" t="s">
        <v>93</v>
      </c>
      <c r="G19" t="s">
        <v>64</v>
      </c>
      <c r="H19" s="1"/>
      <c r="I19" s="47">
        <v>1.73</v>
      </c>
      <c r="J19" s="47">
        <v>36.33</v>
      </c>
      <c r="K19" s="16">
        <v>40.4</v>
      </c>
      <c r="L19" s="15"/>
      <c r="M19" s="5">
        <f t="shared" si="0"/>
        <v>0</v>
      </c>
      <c r="N19" t="s">
        <v>118</v>
      </c>
      <c r="P19" s="53" t="s">
        <v>114</v>
      </c>
    </row>
    <row r="20" spans="1:18" x14ac:dyDescent="0.25">
      <c r="A20" s="25" t="s">
        <v>144</v>
      </c>
      <c r="B20" s="3">
        <v>13</v>
      </c>
      <c r="C20" s="1"/>
      <c r="D20" s="3" t="s">
        <v>126</v>
      </c>
      <c r="E20" s="3"/>
      <c r="F20" s="3" t="s">
        <v>93</v>
      </c>
      <c r="G20" t="s">
        <v>64</v>
      </c>
      <c r="H20" s="1"/>
      <c r="I20" s="47">
        <v>1.73</v>
      </c>
      <c r="J20" s="47">
        <v>36.340000000000003</v>
      </c>
      <c r="K20" s="16">
        <v>41.4</v>
      </c>
      <c r="L20" s="15"/>
      <c r="M20" s="5">
        <f t="shared" si="0"/>
        <v>0</v>
      </c>
      <c r="N20" t="s">
        <v>118</v>
      </c>
      <c r="P20" s="53" t="s">
        <v>114</v>
      </c>
    </row>
    <row r="21" spans="1:18" x14ac:dyDescent="0.25">
      <c r="A21" s="25" t="s">
        <v>145</v>
      </c>
      <c r="B21" s="3">
        <v>14</v>
      </c>
      <c r="C21" s="1"/>
      <c r="D21" s="3" t="s">
        <v>123</v>
      </c>
      <c r="E21" s="3"/>
      <c r="F21" s="3" t="s">
        <v>93</v>
      </c>
      <c r="G21" t="s">
        <v>64</v>
      </c>
      <c r="H21" s="1"/>
      <c r="I21" s="47">
        <v>1.73</v>
      </c>
      <c r="J21" s="47">
        <v>53.89</v>
      </c>
      <c r="K21" s="16">
        <v>59.9</v>
      </c>
      <c r="L21" s="15"/>
      <c r="M21" s="5">
        <f t="shared" si="0"/>
        <v>0</v>
      </c>
      <c r="N21" t="s">
        <v>118</v>
      </c>
      <c r="O21" t="s">
        <v>113</v>
      </c>
      <c r="P21" s="53" t="s">
        <v>114</v>
      </c>
    </row>
    <row r="22" spans="1:18" x14ac:dyDescent="0.25">
      <c r="A22" s="22" t="s">
        <v>146</v>
      </c>
      <c r="B22" s="3">
        <v>15</v>
      </c>
      <c r="C22" s="1"/>
      <c r="D22" s="3" t="s">
        <v>124</v>
      </c>
      <c r="E22" s="3"/>
      <c r="F22" s="3" t="s">
        <v>93</v>
      </c>
      <c r="G22" t="s">
        <v>64</v>
      </c>
      <c r="H22" s="1"/>
      <c r="I22" s="47">
        <v>1.73</v>
      </c>
      <c r="J22" s="47">
        <v>66.89</v>
      </c>
      <c r="K22" s="16">
        <v>75.099999999999994</v>
      </c>
      <c r="L22" s="15"/>
      <c r="M22" s="5">
        <f t="shared" si="0"/>
        <v>0</v>
      </c>
      <c r="N22" t="s">
        <v>118</v>
      </c>
      <c r="O22" t="s">
        <v>113</v>
      </c>
      <c r="P22" s="53" t="s">
        <v>114</v>
      </c>
    </row>
    <row r="23" spans="1:18" x14ac:dyDescent="0.25">
      <c r="A23" s="22" t="s">
        <v>147</v>
      </c>
      <c r="B23" s="3">
        <v>16</v>
      </c>
      <c r="D23" t="s">
        <v>68</v>
      </c>
      <c r="F23" s="3" t="s">
        <v>93</v>
      </c>
      <c r="G23" t="s">
        <v>67</v>
      </c>
      <c r="I23" s="48">
        <v>1.73</v>
      </c>
      <c r="J23" s="4">
        <v>79.540000000000006</v>
      </c>
      <c r="K23" s="20">
        <v>86.4</v>
      </c>
      <c r="L23" s="5"/>
      <c r="M23" s="5">
        <f t="shared" si="0"/>
        <v>0</v>
      </c>
      <c r="N23" t="s">
        <v>118</v>
      </c>
      <c r="O23" t="s">
        <v>112</v>
      </c>
      <c r="P23" t="s">
        <v>114</v>
      </c>
    </row>
    <row r="24" spans="1:18" x14ac:dyDescent="0.25">
      <c r="A24" s="22"/>
      <c r="B24" s="3"/>
      <c r="D24" s="1" t="s">
        <v>129</v>
      </c>
      <c r="J24" s="17"/>
      <c r="K24" s="18"/>
      <c r="L24" s="17"/>
    </row>
    <row r="25" spans="1:18" x14ac:dyDescent="0.25">
      <c r="A25" s="22" t="s">
        <v>148</v>
      </c>
      <c r="B25" s="3">
        <v>17</v>
      </c>
      <c r="D25" s="3" t="s">
        <v>65</v>
      </c>
      <c r="E25" s="3"/>
      <c r="F25" s="3"/>
      <c r="G25" s="3"/>
      <c r="J25" s="17"/>
      <c r="K25" s="18"/>
      <c r="L25" s="17"/>
      <c r="N25" t="s">
        <v>173</v>
      </c>
      <c r="O25" s="53" t="s">
        <v>174</v>
      </c>
      <c r="P25" s="53" t="s">
        <v>114</v>
      </c>
      <c r="R25">
        <v>15</v>
      </c>
    </row>
    <row r="26" spans="1:18" x14ac:dyDescent="0.25">
      <c r="A26" s="22"/>
      <c r="B26" s="3"/>
      <c r="D26" s="3" t="s">
        <v>130</v>
      </c>
      <c r="E26" s="3"/>
      <c r="F26" s="3" t="s">
        <v>93</v>
      </c>
      <c r="G26" t="s">
        <v>64</v>
      </c>
      <c r="I26" s="4">
        <v>1.6</v>
      </c>
      <c r="J26" s="5">
        <v>55.39</v>
      </c>
      <c r="K26" s="4">
        <v>72.8</v>
      </c>
      <c r="L26" s="5"/>
      <c r="M26" s="5">
        <f>I26*L26</f>
        <v>0</v>
      </c>
      <c r="N26" t="s">
        <v>173</v>
      </c>
      <c r="O26" s="53" t="s">
        <v>175</v>
      </c>
      <c r="P26" s="53" t="s">
        <v>114</v>
      </c>
    </row>
    <row r="27" spans="1:18" x14ac:dyDescent="0.25">
      <c r="A27" s="22" t="s">
        <v>149</v>
      </c>
      <c r="B27" s="3">
        <v>18</v>
      </c>
      <c r="D27" t="s">
        <v>73</v>
      </c>
      <c r="N27" t="s">
        <v>118</v>
      </c>
      <c r="O27" t="s">
        <v>115</v>
      </c>
      <c r="P27" t="s">
        <v>114</v>
      </c>
      <c r="Q27" t="s">
        <v>116</v>
      </c>
      <c r="R27">
        <v>20</v>
      </c>
    </row>
    <row r="28" spans="1:18" x14ac:dyDescent="0.25">
      <c r="A28" s="22"/>
      <c r="B28" s="3"/>
      <c r="D28" t="s">
        <v>74</v>
      </c>
      <c r="F28" t="s">
        <v>93</v>
      </c>
      <c r="G28" t="s">
        <v>75</v>
      </c>
      <c r="I28" s="5">
        <v>1.27</v>
      </c>
      <c r="J28" s="5">
        <v>110.27</v>
      </c>
      <c r="K28" s="4">
        <v>114.1</v>
      </c>
      <c r="L28" s="5"/>
      <c r="M28" s="5">
        <f>I28*L28</f>
        <v>0</v>
      </c>
      <c r="N28" t="s">
        <v>118</v>
      </c>
      <c r="O28" t="s">
        <v>115</v>
      </c>
      <c r="P28" t="s">
        <v>114</v>
      </c>
    </row>
    <row r="29" spans="1:18" x14ac:dyDescent="0.25">
      <c r="A29" s="1" t="s">
        <v>150</v>
      </c>
      <c r="J29" s="17"/>
      <c r="K29" s="18"/>
      <c r="L29" s="17"/>
    </row>
    <row r="30" spans="1:18" x14ac:dyDescent="0.25">
      <c r="A30" s="1"/>
      <c r="C30" s="1" t="s">
        <v>131</v>
      </c>
      <c r="D30" s="1"/>
      <c r="E30" s="1"/>
      <c r="F30" s="1"/>
      <c r="J30" s="17"/>
      <c r="K30" s="18"/>
      <c r="L30" s="17"/>
    </row>
    <row r="31" spans="1:18" x14ac:dyDescent="0.25">
      <c r="A31" s="3" t="s">
        <v>151</v>
      </c>
      <c r="B31">
        <v>19</v>
      </c>
      <c r="D31" t="s">
        <v>121</v>
      </c>
      <c r="J31" s="17"/>
      <c r="K31" s="18"/>
      <c r="L31" s="17"/>
      <c r="O31" t="s">
        <v>117</v>
      </c>
      <c r="P31" s="53" t="s">
        <v>114</v>
      </c>
    </row>
    <row r="32" spans="1:18" x14ac:dyDescent="0.25">
      <c r="A32" s="1"/>
      <c r="D32" t="s">
        <v>119</v>
      </c>
      <c r="F32" t="s">
        <v>93</v>
      </c>
      <c r="G32" t="s">
        <v>64</v>
      </c>
      <c r="I32" s="5">
        <v>2.35</v>
      </c>
      <c r="J32" s="5"/>
      <c r="K32" s="4">
        <v>21.4</v>
      </c>
      <c r="L32" s="5"/>
      <c r="M32" s="5">
        <f>I32*L32</f>
        <v>0</v>
      </c>
      <c r="O32" t="s">
        <v>117</v>
      </c>
      <c r="P32" s="53" t="s">
        <v>114</v>
      </c>
    </row>
    <row r="33" spans="1:18" x14ac:dyDescent="0.25">
      <c r="A33" s="3" t="s">
        <v>152</v>
      </c>
      <c r="B33">
        <v>20</v>
      </c>
      <c r="D33" t="s">
        <v>122</v>
      </c>
      <c r="J33" s="17"/>
      <c r="K33" s="18"/>
      <c r="L33" s="17"/>
      <c r="O33" t="s">
        <v>117</v>
      </c>
      <c r="P33" s="53" t="s">
        <v>114</v>
      </c>
    </row>
    <row r="34" spans="1:18" x14ac:dyDescent="0.25">
      <c r="A34" s="3"/>
      <c r="D34" t="s">
        <v>126</v>
      </c>
      <c r="F34" t="s">
        <v>93</v>
      </c>
      <c r="G34" t="s">
        <v>64</v>
      </c>
      <c r="I34" s="5">
        <v>2.35</v>
      </c>
      <c r="J34" s="5"/>
      <c r="K34" s="4">
        <v>25.7</v>
      </c>
      <c r="L34" s="5"/>
      <c r="M34" s="5">
        <f>I34*L34</f>
        <v>0</v>
      </c>
      <c r="O34" t="s">
        <v>117</v>
      </c>
      <c r="P34" s="53" t="s">
        <v>114</v>
      </c>
    </row>
    <row r="35" spans="1:18" x14ac:dyDescent="0.25">
      <c r="A35" s="3" t="s">
        <v>153</v>
      </c>
      <c r="B35">
        <v>21</v>
      </c>
      <c r="D35" t="s">
        <v>124</v>
      </c>
      <c r="J35" s="17"/>
      <c r="K35" s="18"/>
      <c r="L35" s="17"/>
      <c r="O35" s="53" t="s">
        <v>112</v>
      </c>
      <c r="P35" s="53" t="s">
        <v>114</v>
      </c>
    </row>
    <row r="36" spans="1:18" x14ac:dyDescent="0.25">
      <c r="A36" s="1"/>
      <c r="D36" t="s">
        <v>123</v>
      </c>
      <c r="F36" t="s">
        <v>93</v>
      </c>
      <c r="G36" t="s">
        <v>64</v>
      </c>
      <c r="I36" s="5">
        <v>2.35</v>
      </c>
      <c r="J36" s="5">
        <v>41.14</v>
      </c>
      <c r="K36" s="4">
        <v>49.8</v>
      </c>
      <c r="L36" s="5"/>
      <c r="M36" s="5">
        <f>I36*L36</f>
        <v>0</v>
      </c>
      <c r="O36" s="53" t="s">
        <v>112</v>
      </c>
      <c r="P36" s="53" t="s">
        <v>114</v>
      </c>
    </row>
    <row r="37" spans="1:18" x14ac:dyDescent="0.25">
      <c r="A37" s="1"/>
      <c r="C37" s="1" t="s">
        <v>13</v>
      </c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8" x14ac:dyDescent="0.25">
      <c r="A38" s="1" t="s">
        <v>154</v>
      </c>
      <c r="B38">
        <v>22</v>
      </c>
      <c r="D38" t="s">
        <v>15</v>
      </c>
      <c r="F38" t="s">
        <v>91</v>
      </c>
      <c r="G38" t="s">
        <v>12</v>
      </c>
      <c r="I38" s="5">
        <v>1.52</v>
      </c>
      <c r="J38" s="6" t="s">
        <v>46</v>
      </c>
      <c r="K38" s="4">
        <v>43.5</v>
      </c>
      <c r="L38" s="5"/>
      <c r="M38" s="5">
        <f>I38*L38</f>
        <v>0</v>
      </c>
      <c r="N38" t="s">
        <v>118</v>
      </c>
      <c r="O38" t="s">
        <v>113</v>
      </c>
      <c r="P38" s="54" t="s">
        <v>114</v>
      </c>
    </row>
    <row r="39" spans="1:18" x14ac:dyDescent="0.25">
      <c r="A39" s="1" t="s">
        <v>155</v>
      </c>
      <c r="B39">
        <v>23</v>
      </c>
      <c r="D39" t="s">
        <v>17</v>
      </c>
      <c r="F39" t="s">
        <v>92</v>
      </c>
      <c r="G39" t="s">
        <v>18</v>
      </c>
      <c r="I39" s="5">
        <v>1.52</v>
      </c>
      <c r="J39" s="5"/>
      <c r="K39" s="4">
        <v>44.7</v>
      </c>
      <c r="L39" s="5"/>
      <c r="M39" s="5">
        <f>I39*L39</f>
        <v>0</v>
      </c>
      <c r="N39" t="s">
        <v>118</v>
      </c>
      <c r="O39" t="s">
        <v>113</v>
      </c>
      <c r="P39" t="s">
        <v>114</v>
      </c>
    </row>
    <row r="40" spans="1:18" x14ac:dyDescent="0.25">
      <c r="A40" s="1" t="s">
        <v>156</v>
      </c>
      <c r="B40">
        <v>24</v>
      </c>
      <c r="D40" t="s">
        <v>22</v>
      </c>
      <c r="F40" t="s">
        <v>92</v>
      </c>
      <c r="G40" t="s">
        <v>18</v>
      </c>
      <c r="I40" s="5">
        <v>1.52</v>
      </c>
      <c r="J40" s="5">
        <v>41.48</v>
      </c>
      <c r="K40" s="4">
        <v>45.4</v>
      </c>
      <c r="L40" s="5"/>
      <c r="M40" s="5">
        <f>I40*L40</f>
        <v>0</v>
      </c>
      <c r="N40" t="s">
        <v>118</v>
      </c>
      <c r="O40" t="s">
        <v>112</v>
      </c>
      <c r="P40" t="s">
        <v>114</v>
      </c>
    </row>
    <row r="41" spans="1:18" x14ac:dyDescent="0.25">
      <c r="C41" s="1" t="s">
        <v>6</v>
      </c>
    </row>
    <row r="42" spans="1:18" x14ac:dyDescent="0.25">
      <c r="A42" s="21" t="s">
        <v>157</v>
      </c>
      <c r="B42" s="3">
        <v>25</v>
      </c>
      <c r="C42" s="1"/>
      <c r="D42" t="s">
        <v>21</v>
      </c>
      <c r="F42" t="s">
        <v>92</v>
      </c>
      <c r="G42" t="s">
        <v>18</v>
      </c>
      <c r="I42" s="5">
        <v>1.22</v>
      </c>
      <c r="J42" s="5"/>
      <c r="K42" s="4">
        <v>48</v>
      </c>
      <c r="L42" s="5"/>
      <c r="M42" s="5">
        <f t="shared" ref="M42:M47" si="1">I42*L42</f>
        <v>0</v>
      </c>
      <c r="N42" t="s">
        <v>118</v>
      </c>
      <c r="P42" s="54" t="s">
        <v>114</v>
      </c>
    </row>
    <row r="43" spans="1:18" x14ac:dyDescent="0.25">
      <c r="A43" s="22" t="s">
        <v>158</v>
      </c>
      <c r="B43" s="3">
        <v>26</v>
      </c>
      <c r="D43" t="s">
        <v>7</v>
      </c>
      <c r="F43" t="s">
        <v>91</v>
      </c>
      <c r="G43" t="s">
        <v>2</v>
      </c>
      <c r="I43" s="5">
        <v>1.22</v>
      </c>
      <c r="J43" s="5">
        <v>44.73</v>
      </c>
      <c r="K43" s="4">
        <v>53.9</v>
      </c>
      <c r="L43" s="5"/>
      <c r="M43" s="5">
        <f t="shared" si="1"/>
        <v>0</v>
      </c>
      <c r="N43" t="s">
        <v>118</v>
      </c>
      <c r="P43" s="54" t="s">
        <v>114</v>
      </c>
    </row>
    <row r="44" spans="1:18" x14ac:dyDescent="0.25">
      <c r="A44" s="22" t="s">
        <v>159</v>
      </c>
      <c r="B44" s="3">
        <v>27</v>
      </c>
      <c r="D44" t="s">
        <v>127</v>
      </c>
      <c r="F44" t="s">
        <v>93</v>
      </c>
      <c r="G44" t="s">
        <v>64</v>
      </c>
      <c r="I44" s="5">
        <v>1.22</v>
      </c>
      <c r="J44" s="5">
        <v>74.22</v>
      </c>
      <c r="K44" s="4">
        <v>89.6</v>
      </c>
      <c r="L44" s="5"/>
      <c r="M44" s="5">
        <f t="shared" si="1"/>
        <v>0</v>
      </c>
      <c r="N44" t="s">
        <v>118</v>
      </c>
      <c r="P44" s="53" t="s">
        <v>114</v>
      </c>
    </row>
    <row r="45" spans="1:18" x14ac:dyDescent="0.25">
      <c r="A45" s="22" t="s">
        <v>160</v>
      </c>
      <c r="B45" s="3">
        <v>28</v>
      </c>
      <c r="D45" t="s">
        <v>128</v>
      </c>
      <c r="F45" t="s">
        <v>93</v>
      </c>
      <c r="G45" t="s">
        <v>64</v>
      </c>
      <c r="I45" s="5">
        <v>1.22</v>
      </c>
      <c r="J45" s="5">
        <v>103.08</v>
      </c>
      <c r="K45" s="4">
        <v>111.9</v>
      </c>
      <c r="L45" s="5"/>
      <c r="M45" s="5">
        <f t="shared" si="1"/>
        <v>0</v>
      </c>
      <c r="N45" t="s">
        <v>118</v>
      </c>
      <c r="O45" t="s">
        <v>115</v>
      </c>
      <c r="P45" s="53" t="s">
        <v>114</v>
      </c>
      <c r="Q45" t="s">
        <v>116</v>
      </c>
      <c r="R45">
        <v>10</v>
      </c>
    </row>
    <row r="46" spans="1:18" x14ac:dyDescent="0.25">
      <c r="A46" s="22" t="s">
        <v>161</v>
      </c>
      <c r="B46" s="3">
        <v>29</v>
      </c>
      <c r="D46" t="s">
        <v>65</v>
      </c>
      <c r="F46" t="s">
        <v>93</v>
      </c>
      <c r="G46" t="s">
        <v>64</v>
      </c>
      <c r="I46" s="5">
        <v>1.22</v>
      </c>
      <c r="J46" s="5">
        <v>114.27</v>
      </c>
      <c r="K46" s="4">
        <v>125</v>
      </c>
      <c r="L46" s="5"/>
      <c r="M46" s="5">
        <f t="shared" si="1"/>
        <v>0</v>
      </c>
      <c r="N46" t="s">
        <v>118</v>
      </c>
      <c r="O46" t="s">
        <v>115</v>
      </c>
      <c r="P46" t="s">
        <v>114</v>
      </c>
      <c r="Q46" t="s">
        <v>116</v>
      </c>
      <c r="R46">
        <v>15</v>
      </c>
    </row>
    <row r="47" spans="1:18" x14ac:dyDescent="0.25">
      <c r="A47" s="22" t="s">
        <v>162</v>
      </c>
      <c r="B47" s="3">
        <v>30</v>
      </c>
      <c r="D47" t="s">
        <v>66</v>
      </c>
      <c r="F47" t="s">
        <v>93</v>
      </c>
      <c r="G47" t="s">
        <v>64</v>
      </c>
      <c r="I47" s="5">
        <v>1.22</v>
      </c>
      <c r="J47" s="5">
        <v>120.65</v>
      </c>
      <c r="K47" s="4">
        <v>137.9</v>
      </c>
      <c r="L47" s="5"/>
      <c r="M47" s="5">
        <f t="shared" si="1"/>
        <v>0</v>
      </c>
      <c r="N47" t="s">
        <v>118</v>
      </c>
      <c r="O47" t="s">
        <v>115</v>
      </c>
      <c r="P47" t="s">
        <v>114</v>
      </c>
      <c r="Q47" t="s">
        <v>116</v>
      </c>
      <c r="R47">
        <v>20</v>
      </c>
    </row>
    <row r="48" spans="1:18" x14ac:dyDescent="0.25">
      <c r="A48" s="22"/>
      <c r="B48" s="3"/>
      <c r="C48" s="1" t="s">
        <v>83</v>
      </c>
    </row>
    <row r="49" spans="1:18" x14ac:dyDescent="0.25">
      <c r="A49" s="22" t="s">
        <v>163</v>
      </c>
      <c r="B49" s="3">
        <v>31</v>
      </c>
      <c r="D49" t="s">
        <v>8</v>
      </c>
      <c r="F49" t="s">
        <v>91</v>
      </c>
      <c r="G49" t="s">
        <v>2</v>
      </c>
      <c r="I49" s="5">
        <v>1.1100000000000001</v>
      </c>
      <c r="J49" s="5">
        <v>76.989999999999995</v>
      </c>
      <c r="K49" s="4">
        <v>95.8</v>
      </c>
      <c r="L49" s="5"/>
      <c r="M49" s="5">
        <f>I49*L49</f>
        <v>0</v>
      </c>
      <c r="N49" t="s">
        <v>118</v>
      </c>
      <c r="P49" t="s">
        <v>114</v>
      </c>
    </row>
    <row r="50" spans="1:18" x14ac:dyDescent="0.25">
      <c r="A50" s="22" t="s">
        <v>164</v>
      </c>
      <c r="B50" s="3">
        <v>32</v>
      </c>
      <c r="D50" t="s">
        <v>69</v>
      </c>
      <c r="F50" t="s">
        <v>93</v>
      </c>
      <c r="G50" t="s">
        <v>67</v>
      </c>
      <c r="I50" s="6">
        <v>1.1100000000000001</v>
      </c>
      <c r="J50" s="5">
        <v>90.01</v>
      </c>
      <c r="K50" s="19" t="s">
        <v>70</v>
      </c>
      <c r="L50" s="5"/>
      <c r="M50" s="5">
        <f>I50*L50</f>
        <v>0</v>
      </c>
      <c r="N50" t="s">
        <v>118</v>
      </c>
      <c r="O50" t="s">
        <v>115</v>
      </c>
      <c r="P50" t="s">
        <v>114</v>
      </c>
      <c r="Q50" t="s">
        <v>116</v>
      </c>
      <c r="R50">
        <v>10</v>
      </c>
    </row>
    <row r="51" spans="1:18" x14ac:dyDescent="0.25">
      <c r="A51" s="22" t="s">
        <v>165</v>
      </c>
      <c r="B51" s="3">
        <v>33</v>
      </c>
      <c r="D51" t="s">
        <v>9</v>
      </c>
      <c r="F51" t="s">
        <v>91</v>
      </c>
      <c r="G51" t="s">
        <v>2</v>
      </c>
      <c r="I51" s="4">
        <v>1</v>
      </c>
      <c r="J51" s="5">
        <v>98.84</v>
      </c>
      <c r="K51" s="4">
        <v>109.3</v>
      </c>
      <c r="L51" s="5"/>
      <c r="M51" s="5">
        <f>I51*L51</f>
        <v>0</v>
      </c>
      <c r="N51" t="s">
        <v>118</v>
      </c>
      <c r="O51" t="s">
        <v>115</v>
      </c>
      <c r="P51" t="s">
        <v>114</v>
      </c>
      <c r="Q51" t="s">
        <v>116</v>
      </c>
      <c r="R51">
        <v>15</v>
      </c>
    </row>
    <row r="52" spans="1:18" x14ac:dyDescent="0.25">
      <c r="A52" s="21" t="s">
        <v>166</v>
      </c>
      <c r="B52" s="3">
        <v>34</v>
      </c>
      <c r="C52" s="1"/>
      <c r="D52" t="s">
        <v>109</v>
      </c>
      <c r="F52" t="s">
        <v>110</v>
      </c>
      <c r="G52" t="s">
        <v>111</v>
      </c>
      <c r="I52" s="4">
        <v>1</v>
      </c>
      <c r="J52" s="5">
        <v>121.33</v>
      </c>
      <c r="K52" s="4">
        <v>141.80000000000001</v>
      </c>
      <c r="L52" s="5"/>
      <c r="M52" s="5">
        <f>I52*L52</f>
        <v>0</v>
      </c>
      <c r="N52" t="s">
        <v>118</v>
      </c>
      <c r="O52" t="s">
        <v>115</v>
      </c>
      <c r="P52" t="s">
        <v>114</v>
      </c>
      <c r="Q52" t="s">
        <v>116</v>
      </c>
      <c r="R52">
        <v>20</v>
      </c>
    </row>
    <row r="53" spans="1:18" x14ac:dyDescent="0.25">
      <c r="A53" s="22"/>
      <c r="B53" s="3"/>
      <c r="C53" s="1" t="s">
        <v>10</v>
      </c>
    </row>
    <row r="54" spans="1:18" x14ac:dyDescent="0.25">
      <c r="A54" s="21" t="s">
        <v>167</v>
      </c>
      <c r="B54" s="3">
        <v>35</v>
      </c>
      <c r="D54" t="s">
        <v>11</v>
      </c>
      <c r="F54" t="s">
        <v>91</v>
      </c>
      <c r="G54" t="s">
        <v>12</v>
      </c>
      <c r="I54" s="5">
        <v>1.1299999999999999</v>
      </c>
      <c r="J54" s="5">
        <v>117.17</v>
      </c>
      <c r="K54" s="4">
        <v>132.69999999999999</v>
      </c>
      <c r="L54" s="5"/>
      <c r="M54" s="5">
        <f>I54*L54</f>
        <v>0</v>
      </c>
      <c r="N54" t="s">
        <v>118</v>
      </c>
      <c r="P54" t="s">
        <v>114</v>
      </c>
    </row>
    <row r="55" spans="1:18" x14ac:dyDescent="0.25">
      <c r="A55" s="22" t="s">
        <v>168</v>
      </c>
      <c r="B55" s="3">
        <v>36</v>
      </c>
      <c r="D55" t="s">
        <v>58</v>
      </c>
      <c r="F55" t="s">
        <v>93</v>
      </c>
      <c r="G55" t="s">
        <v>59</v>
      </c>
      <c r="I55" s="5">
        <v>1.1299999999999999</v>
      </c>
      <c r="J55" s="5">
        <v>144.91999999999999</v>
      </c>
      <c r="K55" s="4">
        <v>155</v>
      </c>
      <c r="L55" s="5"/>
      <c r="M55" s="5">
        <f>I55*L55</f>
        <v>0</v>
      </c>
      <c r="N55" t="s">
        <v>118</v>
      </c>
      <c r="O55" t="s">
        <v>115</v>
      </c>
      <c r="P55" t="s">
        <v>114</v>
      </c>
      <c r="Q55" t="s">
        <v>116</v>
      </c>
      <c r="R55">
        <v>10</v>
      </c>
    </row>
    <row r="56" spans="1:18" x14ac:dyDescent="0.25">
      <c r="A56" s="22">
        <v>18.059999999999999</v>
      </c>
      <c r="B56" s="3">
        <v>37</v>
      </c>
      <c r="D56" t="s">
        <v>60</v>
      </c>
      <c r="F56" t="s">
        <v>93</v>
      </c>
      <c r="G56" t="s">
        <v>61</v>
      </c>
      <c r="I56" s="5">
        <v>1.1299999999999999</v>
      </c>
      <c r="J56" s="5">
        <v>155.66</v>
      </c>
      <c r="K56" s="4">
        <v>164.5</v>
      </c>
      <c r="L56" s="5"/>
      <c r="M56" s="5">
        <f>I56*L56</f>
        <v>0</v>
      </c>
      <c r="N56" t="s">
        <v>118</v>
      </c>
      <c r="O56" t="s">
        <v>115</v>
      </c>
      <c r="P56" t="s">
        <v>114</v>
      </c>
      <c r="Q56" t="s">
        <v>116</v>
      </c>
      <c r="R56">
        <v>15</v>
      </c>
    </row>
    <row r="57" spans="1:18" x14ac:dyDescent="0.25">
      <c r="A57" s="22" t="s">
        <v>169</v>
      </c>
      <c r="B57" s="3">
        <v>38</v>
      </c>
      <c r="D57" t="s">
        <v>62</v>
      </c>
      <c r="F57" t="s">
        <v>93</v>
      </c>
      <c r="G57" t="s">
        <v>63</v>
      </c>
      <c r="I57" s="5">
        <v>1.1299999999999999</v>
      </c>
      <c r="J57" s="5">
        <v>168.17</v>
      </c>
      <c r="K57" s="4">
        <v>178.5</v>
      </c>
      <c r="L57" s="5"/>
      <c r="M57" s="5">
        <f>I57*L57</f>
        <v>0</v>
      </c>
      <c r="N57" t="s">
        <v>118</v>
      </c>
      <c r="O57" t="s">
        <v>115</v>
      </c>
      <c r="P57" t="s">
        <v>114</v>
      </c>
      <c r="Q57" t="s">
        <v>116</v>
      </c>
      <c r="R57">
        <v>20</v>
      </c>
    </row>
    <row r="58" spans="1:18" x14ac:dyDescent="0.25">
      <c r="A58" s="22"/>
      <c r="B58" s="3"/>
      <c r="C58" s="1" t="s">
        <v>71</v>
      </c>
    </row>
    <row r="59" spans="1:18" x14ac:dyDescent="0.25">
      <c r="A59" s="22" t="s">
        <v>170</v>
      </c>
      <c r="B59" s="3">
        <v>39</v>
      </c>
      <c r="D59" t="s">
        <v>76</v>
      </c>
      <c r="J59" s="17"/>
      <c r="K59" s="18"/>
      <c r="L59" s="17"/>
      <c r="N59" t="s">
        <v>118</v>
      </c>
      <c r="O59" t="s">
        <v>115</v>
      </c>
      <c r="P59" t="s">
        <v>114</v>
      </c>
      <c r="Q59" t="s">
        <v>116</v>
      </c>
      <c r="R59">
        <v>20</v>
      </c>
    </row>
    <row r="60" spans="1:18" x14ac:dyDescent="0.25">
      <c r="D60" t="s">
        <v>82</v>
      </c>
      <c r="F60" t="s">
        <v>93</v>
      </c>
      <c r="G60" t="s">
        <v>72</v>
      </c>
      <c r="I60" s="5">
        <v>1.36</v>
      </c>
      <c r="J60" s="5">
        <v>107.11</v>
      </c>
      <c r="K60" s="4">
        <v>119.2</v>
      </c>
      <c r="L60" s="5"/>
      <c r="M60" s="5">
        <f>I60*L60</f>
        <v>0</v>
      </c>
      <c r="N60" t="s">
        <v>118</v>
      </c>
      <c r="O60" t="s">
        <v>115</v>
      </c>
      <c r="P60" t="s">
        <v>114</v>
      </c>
    </row>
    <row r="66" spans="18:18" x14ac:dyDescent="0.25">
      <c r="R66">
        <f>SUM(R45:R65)</f>
        <v>155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Programma</vt:lpstr>
      <vt:lpstr>Uitslag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</dc:creator>
  <cp:lastModifiedBy>willy</cp:lastModifiedBy>
  <cp:lastPrinted>2015-11-03T09:20:51Z</cp:lastPrinted>
  <dcterms:created xsi:type="dcterms:W3CDTF">2015-09-19T05:52:09Z</dcterms:created>
  <dcterms:modified xsi:type="dcterms:W3CDTF">2015-11-04T13:09:48Z</dcterms:modified>
</cp:coreProperties>
</file>